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nust\Documents\1 Jobb SvSF\Hemsidebygget\3.0 Helt nya sidan\Importerat Pistol\"/>
    </mc:Choice>
  </mc:AlternateContent>
  <xr:revisionPtr revIDLastSave="0" documentId="8_{40E1FFA1-8ADB-4453-BAAA-F612BEBFBB38}" xr6:coauthVersionLast="47" xr6:coauthVersionMax="47" xr10:uidLastSave="{00000000-0000-0000-0000-000000000000}"/>
  <bookViews>
    <workbookView xWindow="3375" yWindow="2145" windowWidth="25425" windowHeight="14055" xr2:uid="{00000000-000D-0000-FFFF-FFFF00000000}"/>
  </bookViews>
  <sheets>
    <sheet name="Skyttar" sheetId="1" r:id="rId1"/>
    <sheet name="Klubbar" sheetId="3" r:id="rId2"/>
  </sheets>
  <definedNames>
    <definedName name="_xlnm._FilterDatabase" localSheetId="1" hidden="1">Klubbar!$A$2:$P$116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3" l="1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5" i="3"/>
  <c r="O5" i="3"/>
  <c r="P5" i="3"/>
  <c r="O6" i="3"/>
  <c r="O8" i="3"/>
  <c r="P8" i="3"/>
  <c r="O10" i="3"/>
  <c r="P10" i="3"/>
  <c r="P11" i="3"/>
  <c r="O12" i="3"/>
  <c r="P12" i="3"/>
  <c r="P13" i="3"/>
  <c r="P17" i="3"/>
  <c r="P18" i="3"/>
  <c r="P20" i="3"/>
  <c r="O21" i="3"/>
  <c r="O22" i="3"/>
  <c r="P22" i="3"/>
  <c r="P23" i="3"/>
  <c r="O24" i="3"/>
  <c r="O27" i="3"/>
  <c r="P27" i="3"/>
  <c r="O30" i="3"/>
  <c r="P30" i="3"/>
  <c r="P31" i="3"/>
  <c r="P32" i="3"/>
  <c r="O33" i="3"/>
  <c r="P33" i="3"/>
  <c r="O36" i="3"/>
  <c r="P36" i="3"/>
  <c r="O38" i="3"/>
  <c r="P38" i="3"/>
  <c r="O41" i="3"/>
  <c r="P41" i="3"/>
  <c r="O42" i="3"/>
  <c r="P42" i="3"/>
  <c r="O46" i="3"/>
  <c r="P46" i="3"/>
  <c r="P48" i="3"/>
  <c r="O50" i="3"/>
  <c r="P50" i="3"/>
  <c r="O51" i="3"/>
  <c r="P51" i="3"/>
  <c r="P52" i="3"/>
  <c r="O53" i="3"/>
  <c r="P53" i="3"/>
  <c r="P54" i="3"/>
  <c r="O55" i="3"/>
  <c r="P55" i="3"/>
  <c r="O56" i="3"/>
  <c r="P56" i="3"/>
  <c r="O58" i="3"/>
  <c r="P58" i="3"/>
  <c r="O59" i="3"/>
  <c r="P59" i="3"/>
  <c r="P60" i="3"/>
  <c r="O62" i="3"/>
  <c r="P62" i="3"/>
  <c r="O63" i="3"/>
  <c r="P65" i="3"/>
  <c r="O66" i="3"/>
  <c r="P66" i="3"/>
  <c r="O69" i="3"/>
  <c r="P69" i="3"/>
  <c r="O70" i="3"/>
  <c r="O71" i="3"/>
  <c r="P71" i="3"/>
  <c r="O73" i="3"/>
  <c r="P73" i="3"/>
  <c r="P74" i="3"/>
  <c r="O77" i="3"/>
  <c r="P79" i="3"/>
  <c r="O80" i="3"/>
  <c r="P80" i="3"/>
  <c r="O81" i="3"/>
  <c r="P81" i="3"/>
  <c r="O82" i="3"/>
  <c r="O84" i="3"/>
  <c r="P84" i="3"/>
  <c r="O85" i="3"/>
  <c r="P85" i="3"/>
  <c r="O86" i="3"/>
  <c r="P86" i="3"/>
  <c r="P87" i="3"/>
  <c r="O88" i="3"/>
  <c r="P88" i="3"/>
  <c r="O89" i="3"/>
  <c r="O90" i="3"/>
  <c r="P93" i="3"/>
  <c r="P94" i="3"/>
  <c r="P95" i="3"/>
  <c r="O97" i="3"/>
  <c r="P97" i="3"/>
  <c r="O98" i="3"/>
  <c r="O99" i="3"/>
  <c r="P99" i="3"/>
  <c r="P100" i="3"/>
  <c r="O101" i="3"/>
  <c r="P101" i="3"/>
  <c r="O102" i="3"/>
  <c r="P102" i="3"/>
  <c r="O104" i="3"/>
  <c r="P104" i="3"/>
  <c r="P105" i="3"/>
  <c r="P107" i="3"/>
  <c r="P109" i="3"/>
  <c r="O110" i="3"/>
  <c r="P110" i="3"/>
  <c r="O111" i="3"/>
  <c r="P111" i="3"/>
  <c r="O113" i="3"/>
  <c r="P113" i="3"/>
  <c r="O114" i="3"/>
  <c r="P114" i="3"/>
  <c r="O115" i="3"/>
  <c r="P115" i="3"/>
  <c r="O116" i="3"/>
  <c r="M3" i="3" l="1"/>
  <c r="M4" i="3"/>
  <c r="N49" i="1"/>
  <c r="N61" i="1" s="1"/>
  <c r="L3" i="3" l="1"/>
  <c r="O3" i="3" s="1"/>
  <c r="K3" i="3"/>
  <c r="J3" i="3"/>
  <c r="I3" i="3"/>
  <c r="H3" i="3"/>
  <c r="P3" i="3" s="1"/>
  <c r="G3" i="3"/>
  <c r="F3" i="3"/>
  <c r="E3" i="3"/>
  <c r="D3" i="3"/>
  <c r="C3" i="3"/>
  <c r="L4" i="3"/>
  <c r="O4" i="3" s="1"/>
  <c r="K4" i="3"/>
  <c r="J4" i="3"/>
  <c r="I4" i="3"/>
  <c r="H4" i="3"/>
  <c r="P4" i="3" s="1"/>
  <c r="G4" i="3"/>
  <c r="F4" i="3"/>
  <c r="E4" i="3"/>
  <c r="D4" i="3"/>
  <c r="C4" i="3"/>
  <c r="B4" i="3" l="1"/>
  <c r="M49" i="1"/>
  <c r="B49" i="1" l="1"/>
  <c r="C49" i="1"/>
  <c r="D49" i="1"/>
  <c r="E49" i="1"/>
  <c r="E61" i="1" s="1"/>
  <c r="F49" i="1"/>
  <c r="H49" i="1"/>
  <c r="J49" i="1"/>
  <c r="J61" i="1" s="1"/>
  <c r="K49" i="1"/>
  <c r="K61" i="1" s="1"/>
  <c r="L49" i="1"/>
  <c r="M61" i="1"/>
  <c r="C61" i="1"/>
  <c r="D61" i="1"/>
  <c r="F61" i="1"/>
  <c r="G61" i="1"/>
  <c r="H61" i="1"/>
  <c r="I61" i="1"/>
  <c r="L61" i="1"/>
  <c r="B61" i="1"/>
</calcChain>
</file>

<file path=xl/sharedStrings.xml><?xml version="1.0" encoding="utf-8"?>
<sst xmlns="http://schemas.openxmlformats.org/spreadsheetml/2006/main" count="132" uniqueCount="132">
  <si>
    <t>Lp13</t>
  </si>
  <si>
    <t>Lp11</t>
  </si>
  <si>
    <t>LP15P</t>
  </si>
  <si>
    <t>LP17P</t>
  </si>
  <si>
    <t>LP20P</t>
  </si>
  <si>
    <t>LP15F</t>
  </si>
  <si>
    <t>LP20F</t>
  </si>
  <si>
    <t>LP17F</t>
  </si>
  <si>
    <t>LP25F</t>
  </si>
  <si>
    <t>LP25P</t>
  </si>
  <si>
    <t>Lp15S</t>
  </si>
  <si>
    <t>Älvdalen PK</t>
  </si>
  <si>
    <t>PSKF Magnus Stenbock</t>
  </si>
  <si>
    <t>Gagnef Mockfjärd Psf</t>
  </si>
  <si>
    <t>FOK Borås</t>
  </si>
  <si>
    <t>Öckerö SF</t>
  </si>
  <si>
    <t xml:space="preserve">Mjölby PK </t>
  </si>
  <si>
    <t>Lycksele PK</t>
  </si>
  <si>
    <t>Sundsvalls SSK</t>
  </si>
  <si>
    <t>Växjö Pk</t>
  </si>
  <si>
    <t>Dala-Floda Psf</t>
  </si>
  <si>
    <t>KFIK</t>
  </si>
  <si>
    <t>Lönsboda PSK</t>
  </si>
  <si>
    <t>Karlshamns UPSK</t>
  </si>
  <si>
    <t>Hudiksvall PK</t>
  </si>
  <si>
    <t>Motala PK</t>
  </si>
  <si>
    <t>Hammars PSK</t>
  </si>
  <si>
    <t xml:space="preserve">Ik Lyrestad               </t>
  </si>
  <si>
    <t>PK Elbogen</t>
  </si>
  <si>
    <t>Sjöormens PK</t>
  </si>
  <si>
    <t>Uppsala Modern Femkamp</t>
  </si>
  <si>
    <t>Olofströms PSK</t>
  </si>
  <si>
    <t>Västerås PS</t>
  </si>
  <si>
    <t>Falköpings SSK</t>
  </si>
  <si>
    <t>Fjugesta PK</t>
  </si>
  <si>
    <t xml:space="preserve">Karlstad PSK              </t>
  </si>
  <si>
    <t>Mariestads PK</t>
  </si>
  <si>
    <t xml:space="preserve">Sjuntorp Psk              </t>
  </si>
  <si>
    <t>Dorotea PSK</t>
  </si>
  <si>
    <t>Johannishus PK</t>
  </si>
  <si>
    <t>Kävlinge PK</t>
  </si>
  <si>
    <t xml:space="preserve">Pk Hjorten                </t>
  </si>
  <si>
    <t>Trollhättans PSK</t>
  </si>
  <si>
    <t>Vännäs PSK</t>
  </si>
  <si>
    <t>Arvika Pk</t>
  </si>
  <si>
    <t>Pk Pricken</t>
  </si>
  <si>
    <t>Unnaryds PSK</t>
  </si>
  <si>
    <t>Upsala SSK</t>
  </si>
  <si>
    <t xml:space="preserve">A4 Skf                    </t>
  </si>
  <si>
    <t>Alvesta Psk</t>
  </si>
  <si>
    <t xml:space="preserve">Falu sport                </t>
  </si>
  <si>
    <t>Finspångs PK</t>
  </si>
  <si>
    <t>Jokkmokks PK</t>
  </si>
  <si>
    <t>Jönköpings PK</t>
  </si>
  <si>
    <t xml:space="preserve">Kristinehamns PK          </t>
  </si>
  <si>
    <t>Malmö PK</t>
  </si>
  <si>
    <t>N.Venjans Uskf</t>
  </si>
  <si>
    <t>Roarsjö SF</t>
  </si>
  <si>
    <t>SSK Norra Skåne</t>
  </si>
  <si>
    <t>Tierps PSK</t>
  </si>
  <si>
    <t>Timrå skyttegille</t>
  </si>
  <si>
    <t>Töreboda Psk</t>
  </si>
  <si>
    <t>Fryksdalens PK</t>
  </si>
  <si>
    <t>Nedansjö IK</t>
  </si>
  <si>
    <t>Ronneby F 17 PSK</t>
  </si>
  <si>
    <t>Team Malmö SSK</t>
  </si>
  <si>
    <t>Torna Hällestad PSK</t>
  </si>
  <si>
    <t>Nysätra PSK</t>
  </si>
  <si>
    <t>Åsele PSK</t>
  </si>
  <si>
    <t>Ramsbergs PSK</t>
  </si>
  <si>
    <t>Halmstad/Snöstorps USP    </t>
  </si>
  <si>
    <t>Katarina Psf</t>
  </si>
  <si>
    <t>Lidköpings Pf             </t>
  </si>
  <si>
    <t>Orsa PSK</t>
  </si>
  <si>
    <t>Salem Pk</t>
  </si>
  <si>
    <t>Varbergs PK</t>
  </si>
  <si>
    <t>klubb</t>
  </si>
  <si>
    <t>LP15X</t>
  </si>
  <si>
    <t xml:space="preserve">Härryda PSS </t>
  </si>
  <si>
    <t>Hässleholms PK</t>
  </si>
  <si>
    <t>KLIPPANS PK</t>
  </si>
  <si>
    <t>Möndals SF</t>
  </si>
  <si>
    <t>Västerviks PSF</t>
  </si>
  <si>
    <t>Strömsunds SSK</t>
  </si>
  <si>
    <t>Säffle PK</t>
  </si>
  <si>
    <t>Örebro PSSK</t>
  </si>
  <si>
    <t>Luleå PK</t>
  </si>
  <si>
    <t>Håtuna PSSK</t>
  </si>
  <si>
    <t>Lidingö SSK</t>
  </si>
  <si>
    <t>Linköpings SKF</t>
  </si>
  <si>
    <t>Njurunda SSK</t>
  </si>
  <si>
    <t>Rundviks Pk</t>
  </si>
  <si>
    <t>SAAB PK</t>
  </si>
  <si>
    <t>Stockholmspolisens SF</t>
  </si>
  <si>
    <t>Visborgs Sf</t>
  </si>
  <si>
    <t>Västjämten</t>
  </si>
  <si>
    <t>Arjeplog PSK</t>
  </si>
  <si>
    <t>Frövi - Lindesberg PS</t>
  </si>
  <si>
    <t>Göteborgs Polismäns IF</t>
  </si>
  <si>
    <t>Haparanda PSK</t>
  </si>
  <si>
    <t>Antal</t>
  </si>
  <si>
    <t>Aleholms SF</t>
  </si>
  <si>
    <t>Göteborgs PSSK</t>
  </si>
  <si>
    <t>Habo PSK</t>
  </si>
  <si>
    <t>Kungl Värmlands Regemente's skf</t>
  </si>
  <si>
    <t>Ljungbyheds PK</t>
  </si>
  <si>
    <t>PK Ena</t>
  </si>
  <si>
    <t>Emmaboda PK</t>
  </si>
  <si>
    <t>Hammenhögs PK</t>
  </si>
  <si>
    <t>Klinte SKG</t>
  </si>
  <si>
    <t>Lövsta SKF</t>
  </si>
  <si>
    <t>Sävsjö PK</t>
  </si>
  <si>
    <t>Umeå PK</t>
  </si>
  <si>
    <t>Vinslövs PK</t>
  </si>
  <si>
    <t>Startande skyttar SvUC</t>
  </si>
  <si>
    <t>Borlänge Pk</t>
  </si>
  <si>
    <t>Skellefteå PK</t>
  </si>
  <si>
    <t>Österlens PK</t>
  </si>
  <si>
    <t>Ringamåla SKF</t>
  </si>
  <si>
    <t>Föreningen Kalix Pistolskyttar</t>
  </si>
  <si>
    <t>Norrköpings SKF</t>
  </si>
  <si>
    <t>Sjuhäradsbygdens SSK</t>
  </si>
  <si>
    <t>Sösdala</t>
  </si>
  <si>
    <t>Antal föreningar</t>
  </si>
  <si>
    <t>Antal skyttar</t>
  </si>
  <si>
    <t>Zinkgruvans PK</t>
  </si>
  <si>
    <t>Malå Psk</t>
  </si>
  <si>
    <t>Wexiö Skyttegille</t>
  </si>
  <si>
    <t>KA2 skf</t>
  </si>
  <si>
    <t>Diff 2018</t>
  </si>
  <si>
    <t>Diff 2016</t>
  </si>
  <si>
    <t>Antal år med skyttar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</si>
</sst>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0" fontId="1" fillId="0" borderId="0" xfId="0" applyFont="1"/>
    <xf numFmtId="0" fontId="4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0" fillId="2" borderId="0" xfId="0" applyFill="1"/>
  </cellXfs>
  <cellStyles count="2">
    <cellStyle name="Normal" xfId="0" builtinId="0"/>
    <cellStyle name="Normal 2" xfId="1" xr:uid="{7FDAB0F5-4865-42C6-8B65-FDBEE4BF6C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182852143482065E-2"/>
          <c:y val="2.8252405949256341E-2"/>
          <c:w val="0.7631935695538058"/>
          <c:h val="0.768310367454068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Skyttar!$C$46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Skyttar!$C$47:$C$58</c:f>
              <c:numCache>
                <c:formatCode>General</c:formatCode>
                <c:ptCount val="12"/>
                <c:pt idx="0">
                  <c:v>91</c:v>
                </c:pt>
                <c:pt idx="1">
                  <c:v>93</c:v>
                </c:pt>
                <c:pt idx="2">
                  <c:v>85</c:v>
                </c:pt>
                <c:pt idx="3">
                  <c:v>17</c:v>
                </c:pt>
                <c:pt idx="4">
                  <c:v>35</c:v>
                </c:pt>
                <c:pt idx="5">
                  <c:v>33</c:v>
                </c:pt>
                <c:pt idx="6">
                  <c:v>23</c:v>
                </c:pt>
                <c:pt idx="7">
                  <c:v>27</c:v>
                </c:pt>
                <c:pt idx="8">
                  <c:v>15</c:v>
                </c:pt>
                <c:pt idx="9">
                  <c:v>17</c:v>
                </c:pt>
                <c:pt idx="10">
                  <c:v>16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4-419B-815D-441BCD5C916B}"/>
            </c:ext>
          </c:extLst>
        </c:ser>
        <c:ser>
          <c:idx val="1"/>
          <c:order val="1"/>
          <c:tx>
            <c:strRef>
              <c:f>Skyttar!$D$46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Skyttar!$D$47:$D$58</c:f>
              <c:numCache>
                <c:formatCode>General</c:formatCode>
                <c:ptCount val="12"/>
                <c:pt idx="0">
                  <c:v>95</c:v>
                </c:pt>
                <c:pt idx="1">
                  <c:v>98</c:v>
                </c:pt>
                <c:pt idx="2">
                  <c:v>73</c:v>
                </c:pt>
                <c:pt idx="3">
                  <c:v>18</c:v>
                </c:pt>
                <c:pt idx="4">
                  <c:v>36</c:v>
                </c:pt>
                <c:pt idx="5">
                  <c:v>19</c:v>
                </c:pt>
                <c:pt idx="6">
                  <c:v>14</c:v>
                </c:pt>
                <c:pt idx="7">
                  <c:v>24</c:v>
                </c:pt>
                <c:pt idx="8">
                  <c:v>16</c:v>
                </c:pt>
                <c:pt idx="9">
                  <c:v>19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4-419B-815D-441BCD5C916B}"/>
            </c:ext>
          </c:extLst>
        </c:ser>
        <c:ser>
          <c:idx val="2"/>
          <c:order val="2"/>
          <c:tx>
            <c:strRef>
              <c:f>Skyttar!$E$46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Skyttar!$E$47:$E$58</c:f>
              <c:numCache>
                <c:formatCode>General</c:formatCode>
                <c:ptCount val="12"/>
                <c:pt idx="0">
                  <c:v>93</c:v>
                </c:pt>
                <c:pt idx="1">
                  <c:v>71</c:v>
                </c:pt>
                <c:pt idx="2">
                  <c:v>68</c:v>
                </c:pt>
                <c:pt idx="3">
                  <c:v>12</c:v>
                </c:pt>
                <c:pt idx="4">
                  <c:v>38</c:v>
                </c:pt>
                <c:pt idx="5">
                  <c:v>18</c:v>
                </c:pt>
                <c:pt idx="6">
                  <c:v>14</c:v>
                </c:pt>
                <c:pt idx="7">
                  <c:v>23</c:v>
                </c:pt>
                <c:pt idx="8">
                  <c:v>11</c:v>
                </c:pt>
                <c:pt idx="9">
                  <c:v>17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4-419B-815D-441BCD5C916B}"/>
            </c:ext>
          </c:extLst>
        </c:ser>
        <c:ser>
          <c:idx val="3"/>
          <c:order val="3"/>
          <c:tx>
            <c:strRef>
              <c:f>Skyttar!$F$46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Skyttar!$F$47:$F$58</c:f>
              <c:numCache>
                <c:formatCode>General</c:formatCode>
                <c:ptCount val="12"/>
                <c:pt idx="0">
                  <c:v>82</c:v>
                </c:pt>
                <c:pt idx="1">
                  <c:v>58</c:v>
                </c:pt>
                <c:pt idx="2">
                  <c:v>54</c:v>
                </c:pt>
                <c:pt idx="3">
                  <c:v>18</c:v>
                </c:pt>
                <c:pt idx="4">
                  <c:v>29</c:v>
                </c:pt>
                <c:pt idx="5">
                  <c:v>7</c:v>
                </c:pt>
                <c:pt idx="6">
                  <c:v>8</c:v>
                </c:pt>
                <c:pt idx="7">
                  <c:v>23</c:v>
                </c:pt>
                <c:pt idx="8">
                  <c:v>12</c:v>
                </c:pt>
                <c:pt idx="9">
                  <c:v>11</c:v>
                </c:pt>
                <c:pt idx="10">
                  <c:v>5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14-419B-815D-441BCD5C916B}"/>
            </c:ext>
          </c:extLst>
        </c:ser>
        <c:ser>
          <c:idx val="4"/>
          <c:order val="4"/>
          <c:tx>
            <c:strRef>
              <c:f>Skyttar!$G$46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Skyttar!$G$47:$G$58</c:f>
              <c:numCache>
                <c:formatCode>General</c:formatCode>
                <c:ptCount val="12"/>
                <c:pt idx="0">
                  <c:v>81</c:v>
                </c:pt>
                <c:pt idx="1">
                  <c:v>78</c:v>
                </c:pt>
                <c:pt idx="2">
                  <c:v>52</c:v>
                </c:pt>
                <c:pt idx="3">
                  <c:v>11</c:v>
                </c:pt>
                <c:pt idx="4">
                  <c:v>29</c:v>
                </c:pt>
                <c:pt idx="5">
                  <c:v>12</c:v>
                </c:pt>
                <c:pt idx="6">
                  <c:v>15</c:v>
                </c:pt>
                <c:pt idx="7">
                  <c:v>18</c:v>
                </c:pt>
                <c:pt idx="8">
                  <c:v>14</c:v>
                </c:pt>
                <c:pt idx="9">
                  <c:v>14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14-419B-815D-441BCD5C916B}"/>
            </c:ext>
          </c:extLst>
        </c:ser>
        <c:ser>
          <c:idx val="5"/>
          <c:order val="5"/>
          <c:tx>
            <c:strRef>
              <c:f>Skyttar!$H$46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Skyttar!$H$47:$H$58</c:f>
              <c:numCache>
                <c:formatCode>General</c:formatCode>
                <c:ptCount val="12"/>
                <c:pt idx="0">
                  <c:v>82</c:v>
                </c:pt>
                <c:pt idx="1">
                  <c:v>72</c:v>
                </c:pt>
                <c:pt idx="2">
                  <c:v>57</c:v>
                </c:pt>
                <c:pt idx="3">
                  <c:v>17</c:v>
                </c:pt>
                <c:pt idx="4">
                  <c:v>29</c:v>
                </c:pt>
                <c:pt idx="5">
                  <c:v>11</c:v>
                </c:pt>
                <c:pt idx="6">
                  <c:v>18</c:v>
                </c:pt>
                <c:pt idx="7">
                  <c:v>20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14-419B-815D-441BCD5C916B}"/>
            </c:ext>
          </c:extLst>
        </c:ser>
        <c:ser>
          <c:idx val="6"/>
          <c:order val="6"/>
          <c:tx>
            <c:strRef>
              <c:f>Skyttar!$I$46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Skyttar!$I$47:$I$58</c:f>
              <c:numCache>
                <c:formatCode>General</c:formatCode>
                <c:ptCount val="12"/>
                <c:pt idx="0">
                  <c:v>87</c:v>
                </c:pt>
                <c:pt idx="1">
                  <c:v>75</c:v>
                </c:pt>
                <c:pt idx="2">
                  <c:v>57</c:v>
                </c:pt>
                <c:pt idx="3">
                  <c:v>25</c:v>
                </c:pt>
                <c:pt idx="4">
                  <c:v>25</c:v>
                </c:pt>
                <c:pt idx="5">
                  <c:v>6</c:v>
                </c:pt>
                <c:pt idx="6">
                  <c:v>8</c:v>
                </c:pt>
                <c:pt idx="7">
                  <c:v>20</c:v>
                </c:pt>
                <c:pt idx="8">
                  <c:v>12</c:v>
                </c:pt>
                <c:pt idx="9">
                  <c:v>13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14-419B-815D-441BCD5C916B}"/>
            </c:ext>
          </c:extLst>
        </c:ser>
        <c:ser>
          <c:idx val="7"/>
          <c:order val="7"/>
          <c:tx>
            <c:strRef>
              <c:f>Skyttar!$J$46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Skyttar!$J$47:$J$58</c:f>
              <c:numCache>
                <c:formatCode>General</c:formatCode>
                <c:ptCount val="12"/>
                <c:pt idx="0">
                  <c:v>95</c:v>
                </c:pt>
                <c:pt idx="1">
                  <c:v>71</c:v>
                </c:pt>
                <c:pt idx="2">
                  <c:v>42</c:v>
                </c:pt>
                <c:pt idx="3">
                  <c:v>11</c:v>
                </c:pt>
                <c:pt idx="4">
                  <c:v>29</c:v>
                </c:pt>
                <c:pt idx="5">
                  <c:v>2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20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14-419B-815D-441BCD5C916B}"/>
            </c:ext>
          </c:extLst>
        </c:ser>
        <c:ser>
          <c:idx val="8"/>
          <c:order val="8"/>
          <c:tx>
            <c:strRef>
              <c:f>Skyttar!$K$46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Skyttar!$K$47:$K$58</c:f>
              <c:numCache>
                <c:formatCode>General</c:formatCode>
                <c:ptCount val="12"/>
                <c:pt idx="0">
                  <c:v>77</c:v>
                </c:pt>
                <c:pt idx="1">
                  <c:v>76</c:v>
                </c:pt>
                <c:pt idx="2">
                  <c:v>44</c:v>
                </c:pt>
                <c:pt idx="3">
                  <c:v>14</c:v>
                </c:pt>
                <c:pt idx="4">
                  <c:v>24</c:v>
                </c:pt>
                <c:pt idx="5">
                  <c:v>6</c:v>
                </c:pt>
                <c:pt idx="6">
                  <c:v>15</c:v>
                </c:pt>
                <c:pt idx="7">
                  <c:v>7</c:v>
                </c:pt>
                <c:pt idx="8">
                  <c:v>7</c:v>
                </c:pt>
                <c:pt idx="9">
                  <c:v>13</c:v>
                </c:pt>
                <c:pt idx="10">
                  <c:v>6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14-419B-815D-441BCD5C916B}"/>
            </c:ext>
          </c:extLst>
        </c:ser>
        <c:ser>
          <c:idx val="9"/>
          <c:order val="9"/>
          <c:tx>
            <c:strRef>
              <c:f>Skyttar!$L$46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Skyttar!$L$47:$L$58</c:f>
              <c:numCache>
                <c:formatCode>General</c:formatCode>
                <c:ptCount val="12"/>
                <c:pt idx="0">
                  <c:v>58</c:v>
                </c:pt>
                <c:pt idx="1">
                  <c:v>61</c:v>
                </c:pt>
                <c:pt idx="2">
                  <c:v>52</c:v>
                </c:pt>
                <c:pt idx="3">
                  <c:v>25</c:v>
                </c:pt>
                <c:pt idx="4">
                  <c:v>27</c:v>
                </c:pt>
                <c:pt idx="6">
                  <c:v>7</c:v>
                </c:pt>
                <c:pt idx="7">
                  <c:v>13</c:v>
                </c:pt>
                <c:pt idx="8">
                  <c:v>11</c:v>
                </c:pt>
                <c:pt idx="9">
                  <c:v>8</c:v>
                </c:pt>
                <c:pt idx="10">
                  <c:v>3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14-419B-815D-441BCD5C916B}"/>
            </c:ext>
          </c:extLst>
        </c:ser>
        <c:ser>
          <c:idx val="10"/>
          <c:order val="10"/>
          <c:tx>
            <c:strRef>
              <c:f>Skyttar!$M$46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Skyttar!$M$47:$M$58</c:f>
              <c:numCache>
                <c:formatCode>General</c:formatCode>
                <c:ptCount val="12"/>
                <c:pt idx="0">
                  <c:v>45</c:v>
                </c:pt>
                <c:pt idx="1">
                  <c:v>46</c:v>
                </c:pt>
                <c:pt idx="2">
                  <c:v>50</c:v>
                </c:pt>
                <c:pt idx="3">
                  <c:v>26</c:v>
                </c:pt>
                <c:pt idx="4">
                  <c:v>24</c:v>
                </c:pt>
                <c:pt idx="6">
                  <c:v>12</c:v>
                </c:pt>
                <c:pt idx="7">
                  <c:v>15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E-431D-AC41-DFCBB9AC3DD5}"/>
            </c:ext>
          </c:extLst>
        </c:ser>
        <c:ser>
          <c:idx val="11"/>
          <c:order val="11"/>
          <c:tx>
            <c:strRef>
              <c:f>Skyttar!$N$46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Skyttar!$A$47:$A$58</c:f>
              <c:strCache>
                <c:ptCount val="12"/>
                <c:pt idx="0">
                  <c:v>Lp11</c:v>
                </c:pt>
                <c:pt idx="1">
                  <c:v>Lp13</c:v>
                </c:pt>
                <c:pt idx="2">
                  <c:v>LP15X</c:v>
                </c:pt>
                <c:pt idx="3">
                  <c:v>LP15F</c:v>
                </c:pt>
                <c:pt idx="4">
                  <c:v>LP15P</c:v>
                </c:pt>
                <c:pt idx="5">
                  <c:v>Lp15S</c:v>
                </c:pt>
                <c:pt idx="6">
                  <c:v>LP17F</c:v>
                </c:pt>
                <c:pt idx="7">
                  <c:v>LP17P</c:v>
                </c:pt>
                <c:pt idx="8">
                  <c:v>LP20F</c:v>
                </c:pt>
                <c:pt idx="9">
                  <c:v>LP20P</c:v>
                </c:pt>
                <c:pt idx="10">
                  <c:v>LP25F</c:v>
                </c:pt>
                <c:pt idx="11">
                  <c:v>LP25P</c:v>
                </c:pt>
              </c:strCache>
            </c:strRef>
          </c:cat>
          <c:val>
            <c:numRef>
              <c:f>Skyttar!$N$47:$N$58</c:f>
              <c:numCache>
                <c:formatCode>General</c:formatCode>
                <c:ptCount val="12"/>
                <c:pt idx="0">
                  <c:v>63</c:v>
                </c:pt>
                <c:pt idx="1">
                  <c:v>50</c:v>
                </c:pt>
                <c:pt idx="2">
                  <c:v>35</c:v>
                </c:pt>
                <c:pt idx="3">
                  <c:v>14</c:v>
                </c:pt>
                <c:pt idx="4">
                  <c:v>21</c:v>
                </c:pt>
                <c:pt idx="6">
                  <c:v>15</c:v>
                </c:pt>
                <c:pt idx="7">
                  <c:v>24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1-4BEA-B9F6-253798C61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93106784"/>
        <c:axId val="1"/>
        <c:axId val="0"/>
      </c:bar3DChart>
      <c:catAx>
        <c:axId val="393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393106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SE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Skyttar!$A$61</c:f>
              <c:strCache>
                <c:ptCount val="1"/>
                <c:pt idx="0">
                  <c:v>Antal</c:v>
                </c:pt>
              </c:strCache>
            </c:strRef>
          </c:tx>
          <c:invertIfNegative val="0"/>
          <c:cat>
            <c:numRef>
              <c:f>Skyttar!$B$60:$N$60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Skyttar!$B$61:$N$61</c:f>
              <c:numCache>
                <c:formatCode>General</c:formatCode>
                <c:ptCount val="13"/>
                <c:pt idx="0">
                  <c:v>403</c:v>
                </c:pt>
                <c:pt idx="1">
                  <c:v>375</c:v>
                </c:pt>
                <c:pt idx="2">
                  <c:v>358</c:v>
                </c:pt>
                <c:pt idx="3">
                  <c:v>312</c:v>
                </c:pt>
                <c:pt idx="4">
                  <c:v>262</c:v>
                </c:pt>
                <c:pt idx="5">
                  <c:v>286</c:v>
                </c:pt>
                <c:pt idx="6">
                  <c:v>285</c:v>
                </c:pt>
                <c:pt idx="7">
                  <c:v>286</c:v>
                </c:pt>
                <c:pt idx="8">
                  <c:v>278</c:v>
                </c:pt>
                <c:pt idx="9">
                  <c:v>258</c:v>
                </c:pt>
                <c:pt idx="10">
                  <c:v>224</c:v>
                </c:pt>
                <c:pt idx="11">
                  <c:v>192</c:v>
                </c:pt>
                <c:pt idx="12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6-438C-BF5E-B39E86108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90623664"/>
        <c:axId val="1"/>
        <c:axId val="0"/>
      </c:bar3DChart>
      <c:catAx>
        <c:axId val="3906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390623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85725</xdr:rowOff>
    </xdr:from>
    <xdr:to>
      <xdr:col>21</xdr:col>
      <xdr:colOff>123825</xdr:colOff>
      <xdr:row>43</xdr:row>
      <xdr:rowOff>0</xdr:rowOff>
    </xdr:to>
    <xdr:graphicFrame macro="">
      <xdr:nvGraphicFramePr>
        <xdr:cNvPr id="2123" name="Diagram 1">
          <a:extLst>
            <a:ext uri="{FF2B5EF4-FFF2-40B4-BE49-F238E27FC236}">
              <a16:creationId xmlns:a16="http://schemas.microsoft.com/office/drawing/2014/main" id="{813D1FA0-DCCE-445B-ABEB-B848D2AEB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485775</xdr:colOff>
      <xdr:row>1</xdr:row>
      <xdr:rowOff>76200</xdr:rowOff>
    </xdr:from>
    <xdr:to>
      <xdr:col>33</xdr:col>
      <xdr:colOff>79375</xdr:colOff>
      <xdr:row>24</xdr:row>
      <xdr:rowOff>63500</xdr:rowOff>
    </xdr:to>
    <xdr:graphicFrame macro="">
      <xdr:nvGraphicFramePr>
        <xdr:cNvPr id="2124" name="Diagram 2">
          <a:extLst>
            <a:ext uri="{FF2B5EF4-FFF2-40B4-BE49-F238E27FC236}">
              <a16:creationId xmlns:a16="http://schemas.microsoft.com/office/drawing/2014/main" id="{40690330-6572-4742-9026-66F816E42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6:N61"/>
  <sheetViews>
    <sheetView tabSelected="1" zoomScale="80" zoomScaleNormal="80" workbookViewId="0">
      <selection activeCell="R51" sqref="R51"/>
    </sheetView>
  </sheetViews>
  <sheetFormatPr defaultRowHeight="15" x14ac:dyDescent="0.25"/>
  <cols>
    <col min="5" max="5" width="9.140625" customWidth="1"/>
  </cols>
  <sheetData>
    <row r="46" spans="1:14" x14ac:dyDescent="0.25">
      <c r="B46">
        <v>2007</v>
      </c>
      <c r="C46">
        <v>2008</v>
      </c>
      <c r="D46">
        <v>2009</v>
      </c>
      <c r="E46">
        <v>2010</v>
      </c>
      <c r="F46">
        <v>2011</v>
      </c>
      <c r="G46">
        <v>2012</v>
      </c>
      <c r="H46">
        <v>2013</v>
      </c>
      <c r="I46">
        <v>2014</v>
      </c>
      <c r="J46">
        <v>2015</v>
      </c>
      <c r="K46">
        <v>2016</v>
      </c>
      <c r="L46">
        <v>2017</v>
      </c>
      <c r="M46">
        <v>2018</v>
      </c>
      <c r="N46">
        <v>2019</v>
      </c>
    </row>
    <row r="47" spans="1:14" x14ac:dyDescent="0.25">
      <c r="A47" t="s">
        <v>1</v>
      </c>
      <c r="B47">
        <v>117</v>
      </c>
      <c r="C47">
        <v>91</v>
      </c>
      <c r="D47">
        <v>95</v>
      </c>
      <c r="E47">
        <v>93</v>
      </c>
      <c r="F47">
        <v>82</v>
      </c>
      <c r="G47">
        <v>81</v>
      </c>
      <c r="H47">
        <v>82</v>
      </c>
      <c r="I47">
        <v>87</v>
      </c>
      <c r="J47">
        <v>95</v>
      </c>
      <c r="K47">
        <v>77</v>
      </c>
      <c r="L47">
        <v>58</v>
      </c>
      <c r="M47">
        <v>45</v>
      </c>
      <c r="N47">
        <v>63</v>
      </c>
    </row>
    <row r="48" spans="1:14" x14ac:dyDescent="0.25">
      <c r="A48" t="s">
        <v>0</v>
      </c>
      <c r="B48">
        <v>96</v>
      </c>
      <c r="C48">
        <v>93</v>
      </c>
      <c r="D48">
        <v>98</v>
      </c>
      <c r="E48">
        <v>71</v>
      </c>
      <c r="F48">
        <v>58</v>
      </c>
      <c r="G48">
        <v>78</v>
      </c>
      <c r="H48">
        <v>72</v>
      </c>
      <c r="I48">
        <v>75</v>
      </c>
      <c r="J48">
        <v>71</v>
      </c>
      <c r="K48">
        <v>76</v>
      </c>
      <c r="L48">
        <v>61</v>
      </c>
      <c r="M48">
        <v>46</v>
      </c>
      <c r="N48">
        <v>50</v>
      </c>
    </row>
    <row r="49" spans="1:14" x14ac:dyDescent="0.25">
      <c r="A49" t="s">
        <v>77</v>
      </c>
      <c r="B49">
        <f>SUM(B50:B52)</f>
        <v>82</v>
      </c>
      <c r="C49">
        <f>SUM(C50:C52)</f>
        <v>85</v>
      </c>
      <c r="D49">
        <f>SUM(D50:D52)</f>
        <v>73</v>
      </c>
      <c r="E49">
        <f>SUM(E50:E52)</f>
        <v>68</v>
      </c>
      <c r="F49">
        <f>SUM(F50:F52)</f>
        <v>54</v>
      </c>
      <c r="G49">
        <v>52</v>
      </c>
      <c r="H49">
        <f>SUM(H50:H52)</f>
        <v>57</v>
      </c>
      <c r="I49">
        <v>57</v>
      </c>
      <c r="J49">
        <f>SUM(J50:J52)</f>
        <v>42</v>
      </c>
      <c r="K49">
        <f>SUM(K50:K52)</f>
        <v>44</v>
      </c>
      <c r="L49">
        <f t="shared" ref="L49" si="0">SUM(L50:L52)</f>
        <v>52</v>
      </c>
      <c r="M49">
        <f>M50+M51</f>
        <v>50</v>
      </c>
      <c r="N49">
        <f>N50+N51</f>
        <v>35</v>
      </c>
    </row>
    <row r="50" spans="1:14" x14ac:dyDescent="0.25">
      <c r="A50" t="s">
        <v>5</v>
      </c>
      <c r="B50">
        <v>17</v>
      </c>
      <c r="C50">
        <v>17</v>
      </c>
      <c r="D50">
        <v>18</v>
      </c>
      <c r="E50">
        <v>12</v>
      </c>
      <c r="F50">
        <v>18</v>
      </c>
      <c r="G50">
        <v>11</v>
      </c>
      <c r="H50">
        <v>17</v>
      </c>
      <c r="I50">
        <v>25</v>
      </c>
      <c r="J50">
        <v>11</v>
      </c>
      <c r="K50">
        <v>14</v>
      </c>
      <c r="L50">
        <v>25</v>
      </c>
      <c r="M50">
        <v>26</v>
      </c>
      <c r="N50">
        <v>14</v>
      </c>
    </row>
    <row r="51" spans="1:14" x14ac:dyDescent="0.25">
      <c r="A51" t="s">
        <v>2</v>
      </c>
      <c r="B51">
        <v>32</v>
      </c>
      <c r="C51">
        <v>35</v>
      </c>
      <c r="D51">
        <v>36</v>
      </c>
      <c r="E51">
        <v>38</v>
      </c>
      <c r="F51">
        <v>29</v>
      </c>
      <c r="G51">
        <v>29</v>
      </c>
      <c r="H51">
        <v>29</v>
      </c>
      <c r="I51">
        <v>25</v>
      </c>
      <c r="J51">
        <v>29</v>
      </c>
      <c r="K51">
        <v>24</v>
      </c>
      <c r="L51">
        <v>27</v>
      </c>
      <c r="M51">
        <v>24</v>
      </c>
      <c r="N51">
        <v>21</v>
      </c>
    </row>
    <row r="52" spans="1:14" x14ac:dyDescent="0.25">
      <c r="A52" t="s">
        <v>10</v>
      </c>
      <c r="B52">
        <v>33</v>
      </c>
      <c r="C52">
        <v>33</v>
      </c>
      <c r="D52">
        <v>19</v>
      </c>
      <c r="E52">
        <v>18</v>
      </c>
      <c r="F52">
        <v>7</v>
      </c>
      <c r="G52">
        <v>12</v>
      </c>
      <c r="H52">
        <v>11</v>
      </c>
      <c r="I52">
        <v>6</v>
      </c>
      <c r="J52">
        <v>2</v>
      </c>
      <c r="K52">
        <v>6</v>
      </c>
    </row>
    <row r="53" spans="1:14" x14ac:dyDescent="0.25">
      <c r="A53" t="s">
        <v>7</v>
      </c>
      <c r="B53">
        <v>22</v>
      </c>
      <c r="C53">
        <v>23</v>
      </c>
      <c r="D53">
        <v>14</v>
      </c>
      <c r="E53">
        <v>14</v>
      </c>
      <c r="F53">
        <v>8</v>
      </c>
      <c r="G53">
        <v>15</v>
      </c>
      <c r="H53">
        <v>18</v>
      </c>
      <c r="I53">
        <v>8</v>
      </c>
      <c r="J53">
        <v>15</v>
      </c>
      <c r="K53">
        <v>15</v>
      </c>
      <c r="L53">
        <v>7</v>
      </c>
      <c r="M53">
        <v>12</v>
      </c>
      <c r="N53">
        <v>15</v>
      </c>
    </row>
    <row r="54" spans="1:14" x14ac:dyDescent="0.25">
      <c r="A54" t="s">
        <v>3</v>
      </c>
      <c r="B54">
        <v>28</v>
      </c>
      <c r="C54">
        <v>27</v>
      </c>
      <c r="D54">
        <v>24</v>
      </c>
      <c r="E54">
        <v>23</v>
      </c>
      <c r="F54">
        <v>23</v>
      </c>
      <c r="G54">
        <v>18</v>
      </c>
      <c r="H54">
        <v>20</v>
      </c>
      <c r="I54">
        <v>20</v>
      </c>
      <c r="J54">
        <v>10</v>
      </c>
      <c r="K54">
        <v>7</v>
      </c>
      <c r="L54">
        <v>13</v>
      </c>
      <c r="M54">
        <v>15</v>
      </c>
      <c r="N54">
        <v>24</v>
      </c>
    </row>
    <row r="55" spans="1:14" x14ac:dyDescent="0.25">
      <c r="A55" t="s">
        <v>6</v>
      </c>
      <c r="B55">
        <v>15</v>
      </c>
      <c r="C55">
        <v>15</v>
      </c>
      <c r="D55">
        <v>16</v>
      </c>
      <c r="E55">
        <v>11</v>
      </c>
      <c r="F55">
        <v>12</v>
      </c>
      <c r="G55">
        <v>14</v>
      </c>
      <c r="H55">
        <v>9</v>
      </c>
      <c r="I55">
        <v>12</v>
      </c>
      <c r="J55">
        <v>11</v>
      </c>
      <c r="K55">
        <v>7</v>
      </c>
      <c r="L55">
        <v>11</v>
      </c>
      <c r="M55">
        <v>8</v>
      </c>
      <c r="N55">
        <v>6</v>
      </c>
    </row>
    <row r="56" spans="1:14" x14ac:dyDescent="0.25">
      <c r="A56" t="s">
        <v>4</v>
      </c>
      <c r="B56">
        <v>27</v>
      </c>
      <c r="C56">
        <v>17</v>
      </c>
      <c r="D56">
        <v>19</v>
      </c>
      <c r="E56">
        <v>17</v>
      </c>
      <c r="F56">
        <v>11</v>
      </c>
      <c r="G56">
        <v>14</v>
      </c>
      <c r="H56">
        <v>11</v>
      </c>
      <c r="I56">
        <v>13</v>
      </c>
      <c r="J56">
        <v>20</v>
      </c>
      <c r="K56">
        <v>13</v>
      </c>
      <c r="L56">
        <v>8</v>
      </c>
      <c r="M56">
        <v>3</v>
      </c>
      <c r="N56">
        <v>6</v>
      </c>
    </row>
    <row r="57" spans="1:14" x14ac:dyDescent="0.25">
      <c r="A57" t="s">
        <v>8</v>
      </c>
      <c r="B57">
        <v>10</v>
      </c>
      <c r="C57">
        <v>16</v>
      </c>
      <c r="D57">
        <v>11</v>
      </c>
      <c r="E57">
        <v>6</v>
      </c>
      <c r="F57">
        <v>5</v>
      </c>
      <c r="G57">
        <v>7</v>
      </c>
      <c r="H57">
        <v>11</v>
      </c>
      <c r="I57">
        <v>8</v>
      </c>
      <c r="J57">
        <v>7</v>
      </c>
      <c r="K57">
        <v>6</v>
      </c>
      <c r="L57">
        <v>3</v>
      </c>
      <c r="M57">
        <v>4</v>
      </c>
      <c r="N57">
        <v>4</v>
      </c>
    </row>
    <row r="58" spans="1:14" x14ac:dyDescent="0.25">
      <c r="A58" t="s">
        <v>9</v>
      </c>
      <c r="B58">
        <v>6</v>
      </c>
      <c r="C58">
        <v>8</v>
      </c>
      <c r="D58">
        <v>8</v>
      </c>
      <c r="E58">
        <v>9</v>
      </c>
      <c r="F58">
        <v>9</v>
      </c>
      <c r="G58">
        <v>7</v>
      </c>
      <c r="H58">
        <v>5</v>
      </c>
      <c r="I58">
        <v>7</v>
      </c>
      <c r="J58">
        <v>7</v>
      </c>
      <c r="K58">
        <v>13</v>
      </c>
      <c r="L58">
        <v>11</v>
      </c>
      <c r="M58">
        <v>9</v>
      </c>
      <c r="N58">
        <v>8</v>
      </c>
    </row>
    <row r="60" spans="1:14" x14ac:dyDescent="0.25">
      <c r="B60">
        <v>2007</v>
      </c>
      <c r="C60">
        <v>2008</v>
      </c>
      <c r="D60">
        <v>2009</v>
      </c>
      <c r="E60">
        <v>2010</v>
      </c>
      <c r="F60">
        <v>2011</v>
      </c>
      <c r="G60">
        <v>2012</v>
      </c>
      <c r="H60">
        <v>2013</v>
      </c>
      <c r="I60">
        <v>2014</v>
      </c>
      <c r="J60">
        <v>2015</v>
      </c>
      <c r="K60">
        <v>2016</v>
      </c>
      <c r="L60">
        <v>2017</v>
      </c>
      <c r="M60">
        <v>2018</v>
      </c>
      <c r="N60">
        <v>2019</v>
      </c>
    </row>
    <row r="61" spans="1:14" x14ac:dyDescent="0.25">
      <c r="A61" t="s">
        <v>100</v>
      </c>
      <c r="B61">
        <f>SUM(B47:B58)-B49</f>
        <v>403</v>
      </c>
      <c r="C61">
        <f t="shared" ref="C61:M61" si="1">SUM(C47:C58)-C49</f>
        <v>375</v>
      </c>
      <c r="D61">
        <f t="shared" si="1"/>
        <v>358</v>
      </c>
      <c r="E61">
        <f t="shared" si="1"/>
        <v>312</v>
      </c>
      <c r="F61">
        <f t="shared" si="1"/>
        <v>262</v>
      </c>
      <c r="G61">
        <f t="shared" si="1"/>
        <v>286</v>
      </c>
      <c r="H61">
        <f t="shared" si="1"/>
        <v>285</v>
      </c>
      <c r="I61">
        <f t="shared" si="1"/>
        <v>286</v>
      </c>
      <c r="J61">
        <f t="shared" si="1"/>
        <v>278</v>
      </c>
      <c r="K61">
        <f t="shared" si="1"/>
        <v>258</v>
      </c>
      <c r="L61">
        <f t="shared" si="1"/>
        <v>224</v>
      </c>
      <c r="M61">
        <f t="shared" si="1"/>
        <v>192</v>
      </c>
      <c r="N61">
        <f t="shared" ref="N61" si="2">SUM(N47:N58)-N49</f>
        <v>211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8"/>
  <sheetViews>
    <sheetView zoomScale="95" zoomScaleNormal="95" workbookViewId="0">
      <selection activeCell="A2" sqref="A2:XFD2"/>
    </sheetView>
  </sheetViews>
  <sheetFormatPr defaultRowHeight="15" x14ac:dyDescent="0.25"/>
  <cols>
    <col min="1" max="1" width="25" bestFit="1" customWidth="1"/>
    <col min="2" max="2" width="25" customWidth="1"/>
    <col min="9" max="9" width="8" style="2" customWidth="1"/>
    <col min="15" max="15" width="8.42578125" customWidth="1"/>
    <col min="16" max="16" width="8.7109375" customWidth="1"/>
    <col min="17" max="17" width="31.5703125" bestFit="1" customWidth="1"/>
  </cols>
  <sheetData>
    <row r="1" spans="1:16" ht="21" x14ac:dyDescent="0.35">
      <c r="A1" s="4" t="s">
        <v>114</v>
      </c>
      <c r="B1" s="4"/>
      <c r="C1" s="4"/>
    </row>
    <row r="2" spans="1:16" s="1" customFormat="1" x14ac:dyDescent="0.25">
      <c r="A2" s="1" t="s">
        <v>76</v>
      </c>
      <c r="B2" s="1" t="s">
        <v>131</v>
      </c>
      <c r="C2" s="1">
        <v>2009</v>
      </c>
      <c r="D2" s="1">
        <v>2010</v>
      </c>
      <c r="E2" s="1">
        <v>2011</v>
      </c>
      <c r="F2" s="1">
        <v>2012</v>
      </c>
      <c r="G2" s="1">
        <v>2013</v>
      </c>
      <c r="H2" s="1">
        <v>2014</v>
      </c>
      <c r="I2" s="1">
        <v>2015</v>
      </c>
      <c r="J2" s="1">
        <v>2016</v>
      </c>
      <c r="K2" s="1">
        <v>2017</v>
      </c>
      <c r="L2" s="1">
        <v>2018</v>
      </c>
      <c r="M2" s="1">
        <v>2019</v>
      </c>
      <c r="O2" s="1" t="s">
        <v>129</v>
      </c>
      <c r="P2" s="1" t="s">
        <v>130</v>
      </c>
    </row>
    <row r="3" spans="1:16" s="1" customFormat="1" x14ac:dyDescent="0.25">
      <c r="A3" s="1" t="s">
        <v>124</v>
      </c>
      <c r="C3" s="1">
        <f>SUM(C5:C128)</f>
        <v>358</v>
      </c>
      <c r="D3" s="1">
        <f>SUM(D5:D118)</f>
        <v>312</v>
      </c>
      <c r="E3" s="1">
        <f>SUM(E5:E237)</f>
        <v>312</v>
      </c>
      <c r="F3" s="1">
        <f>SUM(F5:F134)</f>
        <v>280</v>
      </c>
      <c r="G3" s="1">
        <f>SUM(G5:G130)</f>
        <v>287</v>
      </c>
      <c r="H3" s="1">
        <f>SUM(H5:H133)</f>
        <v>288</v>
      </c>
      <c r="I3" s="6">
        <f>SUM(I5:I134)</f>
        <v>278</v>
      </c>
      <c r="J3" s="1">
        <f>SUM(J5:J132)</f>
        <v>258</v>
      </c>
      <c r="K3" s="1">
        <f>SUM(K5:K117)</f>
        <v>236</v>
      </c>
      <c r="L3" s="1">
        <f>SUM(L5:L134)</f>
        <v>222</v>
      </c>
      <c r="M3" s="1">
        <f>SUM(M5:M117)</f>
        <v>210</v>
      </c>
      <c r="O3" s="1">
        <f>M3-L3</f>
        <v>-12</v>
      </c>
      <c r="P3" s="1">
        <f>M3-H3</f>
        <v>-78</v>
      </c>
    </row>
    <row r="4" spans="1:16" s="1" customFormat="1" x14ac:dyDescent="0.25">
      <c r="A4" s="1" t="s">
        <v>123</v>
      </c>
      <c r="B4">
        <f>COUNT(C4:M4)</f>
        <v>11</v>
      </c>
      <c r="C4" s="1">
        <f t="shared" ref="C4:M4" si="0">COUNT(C5:C118)</f>
        <v>60</v>
      </c>
      <c r="D4" s="1">
        <f t="shared" si="0"/>
        <v>53</v>
      </c>
      <c r="E4" s="1">
        <f t="shared" si="0"/>
        <v>54</v>
      </c>
      <c r="F4" s="1">
        <f t="shared" si="0"/>
        <v>49</v>
      </c>
      <c r="G4" s="1">
        <f t="shared" si="0"/>
        <v>56</v>
      </c>
      <c r="H4" s="1">
        <f t="shared" si="0"/>
        <v>52</v>
      </c>
      <c r="I4" s="1">
        <f t="shared" si="0"/>
        <v>50</v>
      </c>
      <c r="J4" s="1">
        <f t="shared" si="0"/>
        <v>51</v>
      </c>
      <c r="K4" s="1">
        <f t="shared" si="0"/>
        <v>54</v>
      </c>
      <c r="L4" s="1">
        <f t="shared" si="0"/>
        <v>53</v>
      </c>
      <c r="M4" s="1">
        <f t="shared" si="0"/>
        <v>43</v>
      </c>
      <c r="O4" s="1">
        <f t="shared" ref="O4:O66" si="1">M4-L4</f>
        <v>-10</v>
      </c>
      <c r="P4" s="1">
        <f t="shared" ref="P4:P66" si="2">M4-H4</f>
        <v>-9</v>
      </c>
    </row>
    <row r="5" spans="1:16" x14ac:dyDescent="0.25">
      <c r="A5" t="s">
        <v>48</v>
      </c>
      <c r="B5">
        <f>COUNT(C5:M5)</f>
        <v>8</v>
      </c>
      <c r="C5">
        <v>1</v>
      </c>
      <c r="D5">
        <v>1</v>
      </c>
      <c r="E5">
        <v>1</v>
      </c>
      <c r="G5">
        <v>1</v>
      </c>
      <c r="H5" s="3">
        <v>1</v>
      </c>
      <c r="K5">
        <v>3</v>
      </c>
      <c r="L5" s="3">
        <v>3</v>
      </c>
      <c r="M5">
        <v>7</v>
      </c>
      <c r="O5" s="1">
        <f t="shared" si="1"/>
        <v>4</v>
      </c>
      <c r="P5" s="1">
        <f t="shared" si="2"/>
        <v>6</v>
      </c>
    </row>
    <row r="6" spans="1:16" x14ac:dyDescent="0.25">
      <c r="A6" t="s">
        <v>101</v>
      </c>
      <c r="B6">
        <f t="shared" ref="B6:B69" si="3">COUNT(C6:M6)</f>
        <v>4</v>
      </c>
      <c r="H6" s="3"/>
      <c r="I6" s="2">
        <v>1</v>
      </c>
      <c r="J6" s="3">
        <v>1</v>
      </c>
      <c r="K6">
        <v>3</v>
      </c>
      <c r="L6" s="7">
        <v>3</v>
      </c>
      <c r="O6" s="1">
        <f t="shared" si="1"/>
        <v>-3</v>
      </c>
      <c r="P6" s="1"/>
    </row>
    <row r="7" spans="1:16" x14ac:dyDescent="0.25">
      <c r="A7" t="s">
        <v>49</v>
      </c>
      <c r="B7">
        <f t="shared" si="3"/>
        <v>3</v>
      </c>
      <c r="D7">
        <v>1</v>
      </c>
      <c r="E7">
        <v>1</v>
      </c>
      <c r="H7" s="3"/>
      <c r="J7" s="3"/>
      <c r="K7">
        <v>8</v>
      </c>
      <c r="O7" s="1"/>
      <c r="P7" s="1"/>
    </row>
    <row r="8" spans="1:16" x14ac:dyDescent="0.25">
      <c r="A8" t="s">
        <v>96</v>
      </c>
      <c r="B8">
        <f t="shared" si="3"/>
        <v>6</v>
      </c>
      <c r="G8">
        <v>1</v>
      </c>
      <c r="H8">
        <v>1</v>
      </c>
      <c r="I8" s="5">
        <v>3</v>
      </c>
      <c r="J8" s="3">
        <v>7</v>
      </c>
      <c r="L8">
        <v>8</v>
      </c>
      <c r="M8">
        <v>10</v>
      </c>
      <c r="O8" s="1">
        <f t="shared" si="1"/>
        <v>2</v>
      </c>
      <c r="P8" s="1">
        <f t="shared" si="2"/>
        <v>9</v>
      </c>
    </row>
    <row r="9" spans="1:16" x14ac:dyDescent="0.25">
      <c r="A9" t="s">
        <v>44</v>
      </c>
      <c r="B9">
        <f t="shared" si="3"/>
        <v>3</v>
      </c>
      <c r="D9">
        <v>2</v>
      </c>
      <c r="E9">
        <v>6</v>
      </c>
      <c r="I9" s="5"/>
      <c r="J9" s="3">
        <v>1</v>
      </c>
      <c r="O9" s="1"/>
      <c r="P9" s="1"/>
    </row>
    <row r="10" spans="1:16" x14ac:dyDescent="0.25">
      <c r="A10" t="s">
        <v>115</v>
      </c>
      <c r="B10">
        <f t="shared" si="3"/>
        <v>3</v>
      </c>
      <c r="I10" s="5"/>
      <c r="J10" s="3"/>
      <c r="K10">
        <v>3</v>
      </c>
      <c r="L10">
        <v>3</v>
      </c>
      <c r="M10">
        <v>2</v>
      </c>
      <c r="O10" s="1">
        <f t="shared" si="1"/>
        <v>-1</v>
      </c>
      <c r="P10" s="1">
        <f t="shared" si="2"/>
        <v>2</v>
      </c>
    </row>
    <row r="11" spans="1:16" x14ac:dyDescent="0.25">
      <c r="A11" t="s">
        <v>20</v>
      </c>
      <c r="B11">
        <f t="shared" si="3"/>
        <v>8</v>
      </c>
      <c r="C11">
        <v>12</v>
      </c>
      <c r="D11">
        <v>10</v>
      </c>
      <c r="E11">
        <v>16</v>
      </c>
      <c r="F11">
        <v>4</v>
      </c>
      <c r="G11">
        <v>3</v>
      </c>
      <c r="H11">
        <v>5</v>
      </c>
      <c r="I11" s="5">
        <v>14</v>
      </c>
      <c r="J11">
        <v>6</v>
      </c>
      <c r="O11" s="1"/>
      <c r="P11" s="1">
        <f t="shared" si="2"/>
        <v>-5</v>
      </c>
    </row>
    <row r="12" spans="1:16" x14ac:dyDescent="0.25">
      <c r="A12" t="s">
        <v>38</v>
      </c>
      <c r="B12">
        <f t="shared" si="3"/>
        <v>11</v>
      </c>
      <c r="C12">
        <v>4</v>
      </c>
      <c r="D12">
        <v>3</v>
      </c>
      <c r="E12">
        <v>5</v>
      </c>
      <c r="F12">
        <v>6</v>
      </c>
      <c r="G12">
        <v>7</v>
      </c>
      <c r="H12">
        <v>7</v>
      </c>
      <c r="I12" s="2">
        <v>7</v>
      </c>
      <c r="J12">
        <v>6</v>
      </c>
      <c r="K12">
        <v>1</v>
      </c>
      <c r="L12">
        <v>1</v>
      </c>
      <c r="M12">
        <v>4</v>
      </c>
      <c r="O12" s="1">
        <f t="shared" si="1"/>
        <v>3</v>
      </c>
      <c r="P12" s="1">
        <f t="shared" si="2"/>
        <v>-3</v>
      </c>
    </row>
    <row r="13" spans="1:16" x14ac:dyDescent="0.25">
      <c r="A13" s="3" t="s">
        <v>107</v>
      </c>
      <c r="B13">
        <f t="shared" si="3"/>
        <v>4</v>
      </c>
      <c r="J13">
        <v>1</v>
      </c>
      <c r="K13">
        <v>1</v>
      </c>
      <c r="L13">
        <v>1</v>
      </c>
      <c r="M13">
        <v>1</v>
      </c>
      <c r="O13" s="1"/>
      <c r="P13" s="1">
        <f t="shared" si="2"/>
        <v>1</v>
      </c>
    </row>
    <row r="14" spans="1:16" x14ac:dyDescent="0.25">
      <c r="A14" t="s">
        <v>33</v>
      </c>
      <c r="B14">
        <f t="shared" si="3"/>
        <v>4</v>
      </c>
      <c r="C14">
        <v>4</v>
      </c>
      <c r="D14">
        <v>4</v>
      </c>
      <c r="E14">
        <v>1</v>
      </c>
      <c r="F14">
        <v>1</v>
      </c>
      <c r="O14" s="1"/>
      <c r="P14" s="1"/>
    </row>
    <row r="15" spans="1:16" x14ac:dyDescent="0.25">
      <c r="A15" t="s">
        <v>50</v>
      </c>
      <c r="B15">
        <f t="shared" si="3"/>
        <v>5</v>
      </c>
      <c r="C15">
        <v>1</v>
      </c>
      <c r="D15">
        <v>1</v>
      </c>
      <c r="E15">
        <v>1</v>
      </c>
      <c r="G15">
        <v>2</v>
      </c>
      <c r="I15" s="2">
        <v>1</v>
      </c>
      <c r="O15" s="1"/>
      <c r="P15" s="1"/>
    </row>
    <row r="16" spans="1:16" x14ac:dyDescent="0.25">
      <c r="A16" t="s">
        <v>51</v>
      </c>
      <c r="B16">
        <f t="shared" si="3"/>
        <v>10</v>
      </c>
      <c r="C16">
        <v>3</v>
      </c>
      <c r="D16">
        <v>1</v>
      </c>
      <c r="E16">
        <v>1</v>
      </c>
      <c r="F16">
        <v>1</v>
      </c>
      <c r="H16">
        <v>3</v>
      </c>
      <c r="I16" s="2">
        <v>2</v>
      </c>
      <c r="J16">
        <v>3</v>
      </c>
      <c r="K16">
        <v>3</v>
      </c>
      <c r="L16">
        <v>3</v>
      </c>
      <c r="M16">
        <v>3</v>
      </c>
      <c r="O16" s="1"/>
      <c r="P16" s="1"/>
    </row>
    <row r="17" spans="1:16" x14ac:dyDescent="0.25">
      <c r="A17" t="s">
        <v>34</v>
      </c>
      <c r="B17">
        <f t="shared" si="3"/>
        <v>8</v>
      </c>
      <c r="C17">
        <v>5</v>
      </c>
      <c r="D17">
        <v>4</v>
      </c>
      <c r="E17">
        <v>1</v>
      </c>
      <c r="F17">
        <v>3</v>
      </c>
      <c r="G17">
        <v>6</v>
      </c>
      <c r="H17">
        <v>8</v>
      </c>
      <c r="I17" s="2">
        <v>6</v>
      </c>
      <c r="J17">
        <v>3</v>
      </c>
      <c r="O17" s="1"/>
      <c r="P17" s="1">
        <f t="shared" si="2"/>
        <v>-8</v>
      </c>
    </row>
    <row r="18" spans="1:16" x14ac:dyDescent="0.25">
      <c r="A18" t="s">
        <v>14</v>
      </c>
      <c r="B18">
        <f t="shared" si="3"/>
        <v>6</v>
      </c>
      <c r="C18">
        <v>16</v>
      </c>
      <c r="D18">
        <v>15</v>
      </c>
      <c r="E18">
        <v>15</v>
      </c>
      <c r="F18">
        <v>10</v>
      </c>
      <c r="G18">
        <v>9</v>
      </c>
      <c r="H18">
        <v>10</v>
      </c>
      <c r="O18" s="1"/>
      <c r="P18" s="1">
        <f t="shared" si="2"/>
        <v>-10</v>
      </c>
    </row>
    <row r="19" spans="1:16" x14ac:dyDescent="0.25">
      <c r="A19" t="s">
        <v>62</v>
      </c>
      <c r="B19">
        <f t="shared" si="3"/>
        <v>2</v>
      </c>
      <c r="C19">
        <v>6</v>
      </c>
      <c r="G19">
        <v>1</v>
      </c>
      <c r="O19" s="1"/>
      <c r="P19" s="1"/>
    </row>
    <row r="20" spans="1:16" x14ac:dyDescent="0.25">
      <c r="A20" t="s">
        <v>97</v>
      </c>
      <c r="B20">
        <f t="shared" si="3"/>
        <v>6</v>
      </c>
      <c r="H20">
        <v>2</v>
      </c>
      <c r="I20" s="2">
        <v>3</v>
      </c>
      <c r="J20">
        <v>1</v>
      </c>
      <c r="K20">
        <v>1</v>
      </c>
      <c r="L20">
        <v>1</v>
      </c>
      <c r="M20">
        <v>1</v>
      </c>
      <c r="O20" s="1"/>
      <c r="P20" s="1">
        <f t="shared" si="2"/>
        <v>-1</v>
      </c>
    </row>
    <row r="21" spans="1:16" x14ac:dyDescent="0.25">
      <c r="A21" t="s">
        <v>119</v>
      </c>
      <c r="B21">
        <f t="shared" si="3"/>
        <v>2</v>
      </c>
      <c r="K21">
        <v>1</v>
      </c>
      <c r="L21" s="7">
        <v>1</v>
      </c>
      <c r="O21" s="1">
        <f t="shared" si="1"/>
        <v>-1</v>
      </c>
      <c r="P21" s="1"/>
    </row>
    <row r="22" spans="1:16" x14ac:dyDescent="0.25">
      <c r="A22" t="s">
        <v>13</v>
      </c>
      <c r="B22">
        <f t="shared" si="3"/>
        <v>11</v>
      </c>
      <c r="C22">
        <v>13</v>
      </c>
      <c r="D22">
        <v>16</v>
      </c>
      <c r="E22">
        <v>23</v>
      </c>
      <c r="F22">
        <v>18</v>
      </c>
      <c r="G22">
        <v>15</v>
      </c>
      <c r="H22">
        <v>10</v>
      </c>
      <c r="I22" s="2">
        <v>11</v>
      </c>
      <c r="J22">
        <v>5</v>
      </c>
      <c r="K22">
        <v>7</v>
      </c>
      <c r="L22">
        <v>7</v>
      </c>
      <c r="M22">
        <v>6</v>
      </c>
      <c r="O22" s="1">
        <f t="shared" si="1"/>
        <v>-1</v>
      </c>
      <c r="P22" s="1">
        <f t="shared" si="2"/>
        <v>-4</v>
      </c>
    </row>
    <row r="23" spans="1:16" x14ac:dyDescent="0.25">
      <c r="A23" t="s">
        <v>98</v>
      </c>
      <c r="B23">
        <f t="shared" si="3"/>
        <v>2</v>
      </c>
      <c r="H23">
        <v>1</v>
      </c>
      <c r="I23" s="2">
        <v>1</v>
      </c>
      <c r="O23" s="1"/>
      <c r="P23" s="1">
        <f t="shared" si="2"/>
        <v>-1</v>
      </c>
    </row>
    <row r="24" spans="1:16" x14ac:dyDescent="0.25">
      <c r="A24" t="s">
        <v>102</v>
      </c>
      <c r="B24">
        <f t="shared" si="3"/>
        <v>4</v>
      </c>
      <c r="I24" s="2">
        <v>2</v>
      </c>
      <c r="J24">
        <v>2</v>
      </c>
      <c r="K24">
        <v>1</v>
      </c>
      <c r="L24" s="7">
        <v>1</v>
      </c>
      <c r="O24" s="1">
        <f t="shared" si="1"/>
        <v>-1</v>
      </c>
      <c r="P24" s="1"/>
    </row>
    <row r="25" spans="1:16" x14ac:dyDescent="0.25">
      <c r="A25" t="s">
        <v>103</v>
      </c>
      <c r="B25">
        <f t="shared" si="3"/>
        <v>1</v>
      </c>
      <c r="I25" s="2">
        <v>1</v>
      </c>
      <c r="O25" s="1"/>
      <c r="P25" s="1"/>
    </row>
    <row r="26" spans="1:16" x14ac:dyDescent="0.25">
      <c r="A26" t="s">
        <v>70</v>
      </c>
      <c r="B26">
        <f t="shared" si="3"/>
        <v>2</v>
      </c>
      <c r="C26">
        <v>1</v>
      </c>
      <c r="E26">
        <v>1</v>
      </c>
      <c r="O26" s="1"/>
      <c r="P26" s="1"/>
    </row>
    <row r="27" spans="1:16" x14ac:dyDescent="0.25">
      <c r="A27" t="s">
        <v>26</v>
      </c>
      <c r="B27">
        <f t="shared" si="3"/>
        <v>8</v>
      </c>
      <c r="C27">
        <v>10</v>
      </c>
      <c r="D27">
        <v>7</v>
      </c>
      <c r="E27">
        <v>7</v>
      </c>
      <c r="F27">
        <v>4</v>
      </c>
      <c r="G27">
        <v>2</v>
      </c>
      <c r="H27">
        <v>2</v>
      </c>
      <c r="K27">
        <v>2</v>
      </c>
      <c r="L27" s="7">
        <v>2</v>
      </c>
      <c r="O27" s="1">
        <f t="shared" si="1"/>
        <v>-2</v>
      </c>
      <c r="P27" s="1">
        <f t="shared" si="2"/>
        <v>-2</v>
      </c>
    </row>
    <row r="28" spans="1:16" x14ac:dyDescent="0.25">
      <c r="A28" t="s">
        <v>108</v>
      </c>
      <c r="B28">
        <f t="shared" si="3"/>
        <v>1</v>
      </c>
      <c r="J28">
        <v>3</v>
      </c>
      <c r="O28" s="1"/>
      <c r="P28" s="1"/>
    </row>
    <row r="29" spans="1:16" x14ac:dyDescent="0.25">
      <c r="A29" t="s">
        <v>99</v>
      </c>
      <c r="B29">
        <f t="shared" si="3"/>
        <v>6</v>
      </c>
      <c r="H29">
        <v>1</v>
      </c>
      <c r="I29" s="2">
        <v>1</v>
      </c>
      <c r="J29">
        <v>1</v>
      </c>
      <c r="K29">
        <v>1</v>
      </c>
      <c r="L29">
        <v>1</v>
      </c>
      <c r="M29">
        <v>1</v>
      </c>
      <c r="O29" s="1"/>
      <c r="P29" s="1"/>
    </row>
    <row r="30" spans="1:16" x14ac:dyDescent="0.25">
      <c r="A30" t="s">
        <v>24</v>
      </c>
      <c r="B30">
        <f t="shared" si="3"/>
        <v>10</v>
      </c>
      <c r="C30">
        <v>7</v>
      </c>
      <c r="D30">
        <v>8</v>
      </c>
      <c r="E30">
        <v>8</v>
      </c>
      <c r="F30">
        <v>10</v>
      </c>
      <c r="G30">
        <v>8</v>
      </c>
      <c r="H30">
        <v>10</v>
      </c>
      <c r="I30" s="2">
        <v>11</v>
      </c>
      <c r="J30">
        <v>10</v>
      </c>
      <c r="K30">
        <v>1</v>
      </c>
      <c r="L30" s="7">
        <v>1</v>
      </c>
      <c r="O30" s="1">
        <f t="shared" si="1"/>
        <v>-1</v>
      </c>
      <c r="P30" s="1">
        <f t="shared" si="2"/>
        <v>-10</v>
      </c>
    </row>
    <row r="31" spans="1:16" x14ac:dyDescent="0.25">
      <c r="A31" t="s">
        <v>87</v>
      </c>
      <c r="B31">
        <f t="shared" si="3"/>
        <v>7</v>
      </c>
      <c r="G31">
        <v>2</v>
      </c>
      <c r="H31">
        <v>4</v>
      </c>
      <c r="I31" s="2">
        <v>2</v>
      </c>
      <c r="J31">
        <v>4</v>
      </c>
      <c r="K31">
        <v>2</v>
      </c>
      <c r="L31">
        <v>2</v>
      </c>
      <c r="M31">
        <v>2</v>
      </c>
      <c r="O31" s="1"/>
      <c r="P31" s="1">
        <f t="shared" si="2"/>
        <v>-2</v>
      </c>
    </row>
    <row r="32" spans="1:16" x14ac:dyDescent="0.25">
      <c r="A32" t="s">
        <v>78</v>
      </c>
      <c r="B32">
        <f t="shared" si="3"/>
        <v>5</v>
      </c>
      <c r="E32">
        <v>1</v>
      </c>
      <c r="F32">
        <v>2</v>
      </c>
      <c r="G32">
        <v>4</v>
      </c>
      <c r="H32">
        <v>2</v>
      </c>
      <c r="I32" s="2">
        <v>1</v>
      </c>
      <c r="O32" s="1"/>
      <c r="P32" s="1">
        <f t="shared" si="2"/>
        <v>-2</v>
      </c>
    </row>
    <row r="33" spans="1:16" x14ac:dyDescent="0.25">
      <c r="A33" t="s">
        <v>79</v>
      </c>
      <c r="B33">
        <f t="shared" si="3"/>
        <v>8</v>
      </c>
      <c r="E33">
        <v>1</v>
      </c>
      <c r="F33">
        <v>2</v>
      </c>
      <c r="G33">
        <v>3</v>
      </c>
      <c r="H33">
        <v>2</v>
      </c>
      <c r="I33" s="2">
        <v>6</v>
      </c>
      <c r="J33">
        <v>5</v>
      </c>
      <c r="K33">
        <v>2</v>
      </c>
      <c r="L33" s="7">
        <v>2</v>
      </c>
      <c r="O33" s="1">
        <f t="shared" si="1"/>
        <v>-2</v>
      </c>
      <c r="P33" s="1">
        <f t="shared" si="2"/>
        <v>-2</v>
      </c>
    </row>
    <row r="34" spans="1:16" x14ac:dyDescent="0.25">
      <c r="A34" t="s">
        <v>27</v>
      </c>
      <c r="B34">
        <f t="shared" si="3"/>
        <v>4</v>
      </c>
      <c r="C34">
        <v>14</v>
      </c>
      <c r="D34">
        <v>8</v>
      </c>
      <c r="E34">
        <v>3</v>
      </c>
      <c r="F34">
        <v>2</v>
      </c>
      <c r="O34" s="1"/>
      <c r="P34" s="1"/>
    </row>
    <row r="35" spans="1:16" x14ac:dyDescent="0.25">
      <c r="A35" t="s">
        <v>39</v>
      </c>
      <c r="B35">
        <f t="shared" si="3"/>
        <v>2</v>
      </c>
      <c r="C35">
        <v>5</v>
      </c>
      <c r="D35">
        <v>3</v>
      </c>
      <c r="O35" s="1"/>
      <c r="P35" s="1"/>
    </row>
    <row r="36" spans="1:16" x14ac:dyDescent="0.25">
      <c r="A36" t="s">
        <v>52</v>
      </c>
      <c r="B36">
        <f t="shared" si="3"/>
        <v>6</v>
      </c>
      <c r="C36">
        <v>1</v>
      </c>
      <c r="D36">
        <v>1</v>
      </c>
      <c r="E36">
        <v>1</v>
      </c>
      <c r="F36">
        <v>9</v>
      </c>
      <c r="H36">
        <v>9</v>
      </c>
      <c r="M36">
        <v>5</v>
      </c>
      <c r="O36" s="1">
        <f t="shared" si="1"/>
        <v>5</v>
      </c>
      <c r="P36" s="1">
        <f t="shared" si="2"/>
        <v>-4</v>
      </c>
    </row>
    <row r="37" spans="1:16" x14ac:dyDescent="0.25">
      <c r="A37" t="s">
        <v>53</v>
      </c>
      <c r="B37">
        <f t="shared" si="3"/>
        <v>4</v>
      </c>
      <c r="C37">
        <v>1</v>
      </c>
      <c r="D37">
        <v>1</v>
      </c>
      <c r="F37">
        <v>1</v>
      </c>
      <c r="G37">
        <v>1</v>
      </c>
      <c r="O37" s="1"/>
      <c r="P37" s="1"/>
    </row>
    <row r="38" spans="1:16" x14ac:dyDescent="0.25">
      <c r="A38" t="s">
        <v>23</v>
      </c>
      <c r="B38">
        <f t="shared" si="3"/>
        <v>11</v>
      </c>
      <c r="C38">
        <v>9</v>
      </c>
      <c r="D38">
        <v>9</v>
      </c>
      <c r="E38">
        <v>11</v>
      </c>
      <c r="F38">
        <v>12</v>
      </c>
      <c r="G38">
        <v>8</v>
      </c>
      <c r="H38">
        <v>3</v>
      </c>
      <c r="I38" s="2">
        <v>5</v>
      </c>
      <c r="J38">
        <v>4</v>
      </c>
      <c r="K38">
        <v>3</v>
      </c>
      <c r="L38">
        <v>3</v>
      </c>
      <c r="M38">
        <v>1</v>
      </c>
      <c r="O38" s="1">
        <f t="shared" si="1"/>
        <v>-2</v>
      </c>
      <c r="P38" s="1">
        <f t="shared" si="2"/>
        <v>-2</v>
      </c>
    </row>
    <row r="39" spans="1:16" x14ac:dyDescent="0.25">
      <c r="A39" t="s">
        <v>35</v>
      </c>
      <c r="B39">
        <f t="shared" si="3"/>
        <v>4</v>
      </c>
      <c r="C39">
        <v>2</v>
      </c>
      <c r="D39">
        <v>4</v>
      </c>
      <c r="F39">
        <v>1</v>
      </c>
      <c r="G39">
        <v>1</v>
      </c>
      <c r="O39" s="1"/>
      <c r="P39" s="1"/>
    </row>
    <row r="40" spans="1:16" x14ac:dyDescent="0.25">
      <c r="A40" t="s">
        <v>71</v>
      </c>
      <c r="B40">
        <f t="shared" si="3"/>
        <v>1</v>
      </c>
      <c r="C40">
        <v>1</v>
      </c>
      <c r="O40" s="1"/>
      <c r="P40" s="1"/>
    </row>
    <row r="41" spans="1:16" x14ac:dyDescent="0.25">
      <c r="A41" t="s">
        <v>21</v>
      </c>
      <c r="B41">
        <f t="shared" si="3"/>
        <v>10</v>
      </c>
      <c r="C41">
        <v>9</v>
      </c>
      <c r="D41">
        <v>10</v>
      </c>
      <c r="E41">
        <v>12</v>
      </c>
      <c r="F41">
        <v>8</v>
      </c>
      <c r="G41">
        <v>7</v>
      </c>
      <c r="H41">
        <v>8</v>
      </c>
      <c r="I41" s="2">
        <v>13</v>
      </c>
      <c r="J41">
        <v>9</v>
      </c>
      <c r="K41">
        <v>5</v>
      </c>
      <c r="L41" s="7">
        <v>5</v>
      </c>
      <c r="O41" s="1">
        <f t="shared" si="1"/>
        <v>-5</v>
      </c>
      <c r="P41" s="1">
        <f t="shared" si="2"/>
        <v>-8</v>
      </c>
    </row>
    <row r="42" spans="1:16" x14ac:dyDescent="0.25">
      <c r="A42" t="s">
        <v>128</v>
      </c>
      <c r="B42">
        <f t="shared" si="3"/>
        <v>1</v>
      </c>
      <c r="M42">
        <v>4</v>
      </c>
      <c r="O42" s="1">
        <f t="shared" si="1"/>
        <v>4</v>
      </c>
      <c r="P42" s="1">
        <f t="shared" si="2"/>
        <v>4</v>
      </c>
    </row>
    <row r="43" spans="1:16" x14ac:dyDescent="0.25">
      <c r="A43" t="s">
        <v>109</v>
      </c>
      <c r="B43">
        <f t="shared" si="3"/>
        <v>2</v>
      </c>
      <c r="J43">
        <v>1</v>
      </c>
      <c r="K43">
        <v>1</v>
      </c>
      <c r="O43" s="1"/>
      <c r="P43" s="1"/>
    </row>
    <row r="44" spans="1:16" x14ac:dyDescent="0.25">
      <c r="A44" t="s">
        <v>80</v>
      </c>
      <c r="B44">
        <f t="shared" si="3"/>
        <v>1</v>
      </c>
      <c r="E44">
        <v>1</v>
      </c>
      <c r="O44" s="1"/>
      <c r="P44" s="1"/>
    </row>
    <row r="45" spans="1:16" x14ac:dyDescent="0.25">
      <c r="A45" t="s">
        <v>54</v>
      </c>
      <c r="B45">
        <f t="shared" si="3"/>
        <v>3</v>
      </c>
      <c r="C45">
        <v>1</v>
      </c>
      <c r="D45">
        <v>1</v>
      </c>
      <c r="E45">
        <v>1</v>
      </c>
      <c r="O45" s="1"/>
      <c r="P45" s="1"/>
    </row>
    <row r="46" spans="1:16" x14ac:dyDescent="0.25">
      <c r="A46" t="s">
        <v>104</v>
      </c>
      <c r="B46">
        <f t="shared" si="3"/>
        <v>9</v>
      </c>
      <c r="D46">
        <v>1</v>
      </c>
      <c r="F46">
        <v>5</v>
      </c>
      <c r="G46">
        <v>3</v>
      </c>
      <c r="H46">
        <v>2</v>
      </c>
      <c r="I46" s="2">
        <v>8</v>
      </c>
      <c r="J46">
        <v>5</v>
      </c>
      <c r="K46">
        <v>5</v>
      </c>
      <c r="L46">
        <v>5</v>
      </c>
      <c r="M46">
        <v>8</v>
      </c>
      <c r="O46" s="1">
        <f t="shared" si="1"/>
        <v>3</v>
      </c>
      <c r="P46" s="1">
        <f t="shared" si="2"/>
        <v>6</v>
      </c>
    </row>
    <row r="47" spans="1:16" x14ac:dyDescent="0.25">
      <c r="A47" t="s">
        <v>40</v>
      </c>
      <c r="B47">
        <f t="shared" si="3"/>
        <v>3</v>
      </c>
      <c r="C47">
        <v>4</v>
      </c>
      <c r="D47">
        <v>3</v>
      </c>
      <c r="E47">
        <v>2</v>
      </c>
      <c r="O47" s="1"/>
      <c r="P47" s="1"/>
    </row>
    <row r="48" spans="1:16" x14ac:dyDescent="0.25">
      <c r="A48" t="s">
        <v>88</v>
      </c>
      <c r="B48">
        <f t="shared" si="3"/>
        <v>4</v>
      </c>
      <c r="G48">
        <v>1</v>
      </c>
      <c r="H48">
        <v>1</v>
      </c>
      <c r="I48" s="2">
        <v>1</v>
      </c>
      <c r="J48">
        <v>1</v>
      </c>
      <c r="O48" s="1"/>
      <c r="P48" s="1">
        <f t="shared" si="2"/>
        <v>-1</v>
      </c>
    </row>
    <row r="49" spans="1:16" x14ac:dyDescent="0.25">
      <c r="A49" t="s">
        <v>72</v>
      </c>
      <c r="B49">
        <f t="shared" si="3"/>
        <v>1</v>
      </c>
      <c r="C49">
        <v>2</v>
      </c>
      <c r="O49" s="1"/>
      <c r="P49" s="1"/>
    </row>
    <row r="50" spans="1:16" x14ac:dyDescent="0.25">
      <c r="A50" t="s">
        <v>89</v>
      </c>
      <c r="B50">
        <f t="shared" si="3"/>
        <v>7</v>
      </c>
      <c r="G50">
        <v>1</v>
      </c>
      <c r="H50">
        <v>2</v>
      </c>
      <c r="I50" s="2">
        <v>1</v>
      </c>
      <c r="J50">
        <v>1</v>
      </c>
      <c r="K50">
        <v>1</v>
      </c>
      <c r="L50">
        <v>1</v>
      </c>
      <c r="M50">
        <v>3</v>
      </c>
      <c r="O50" s="1">
        <f t="shared" si="1"/>
        <v>2</v>
      </c>
      <c r="P50" s="1">
        <f t="shared" si="2"/>
        <v>1</v>
      </c>
    </row>
    <row r="51" spans="1:16" x14ac:dyDescent="0.25">
      <c r="A51" t="s">
        <v>105</v>
      </c>
      <c r="B51">
        <f t="shared" si="3"/>
        <v>5</v>
      </c>
      <c r="I51" s="2">
        <v>1</v>
      </c>
      <c r="J51">
        <v>2</v>
      </c>
      <c r="K51">
        <v>2</v>
      </c>
      <c r="L51">
        <v>2</v>
      </c>
      <c r="M51">
        <v>6</v>
      </c>
      <c r="O51" s="1">
        <f t="shared" si="1"/>
        <v>4</v>
      </c>
      <c r="P51" s="1">
        <f t="shared" si="2"/>
        <v>6</v>
      </c>
    </row>
    <row r="52" spans="1:16" x14ac:dyDescent="0.25">
      <c r="A52" t="s">
        <v>86</v>
      </c>
      <c r="B52">
        <f t="shared" si="3"/>
        <v>4</v>
      </c>
      <c r="F52">
        <v>2</v>
      </c>
      <c r="G52">
        <v>2</v>
      </c>
      <c r="H52">
        <v>1</v>
      </c>
      <c r="J52">
        <v>4</v>
      </c>
      <c r="O52" s="1"/>
      <c r="P52" s="1">
        <f t="shared" si="2"/>
        <v>-1</v>
      </c>
    </row>
    <row r="53" spans="1:16" x14ac:dyDescent="0.25">
      <c r="A53" t="s">
        <v>17</v>
      </c>
      <c r="B53">
        <f t="shared" si="3"/>
        <v>9</v>
      </c>
      <c r="C53">
        <v>11</v>
      </c>
      <c r="D53">
        <v>12</v>
      </c>
      <c r="E53">
        <v>6</v>
      </c>
      <c r="F53">
        <v>5</v>
      </c>
      <c r="G53">
        <v>5</v>
      </c>
      <c r="H53">
        <v>3</v>
      </c>
      <c r="I53" s="2">
        <v>1</v>
      </c>
      <c r="K53">
        <v>3</v>
      </c>
      <c r="L53" s="7">
        <v>3</v>
      </c>
      <c r="O53" s="1">
        <f t="shared" si="1"/>
        <v>-3</v>
      </c>
      <c r="P53" s="1">
        <f t="shared" si="2"/>
        <v>-3</v>
      </c>
    </row>
    <row r="54" spans="1:16" x14ac:dyDescent="0.25">
      <c r="A54" t="s">
        <v>22</v>
      </c>
      <c r="B54">
        <f t="shared" si="3"/>
        <v>11</v>
      </c>
      <c r="C54">
        <v>14</v>
      </c>
      <c r="D54">
        <v>10</v>
      </c>
      <c r="E54">
        <v>13</v>
      </c>
      <c r="F54">
        <v>10</v>
      </c>
      <c r="G54">
        <v>12</v>
      </c>
      <c r="H54">
        <v>9</v>
      </c>
      <c r="I54" s="2">
        <v>14</v>
      </c>
      <c r="J54">
        <v>11</v>
      </c>
      <c r="K54">
        <v>10</v>
      </c>
      <c r="L54">
        <v>10</v>
      </c>
      <c r="M54">
        <v>10</v>
      </c>
      <c r="O54" s="1"/>
      <c r="P54" s="1">
        <f t="shared" si="2"/>
        <v>1</v>
      </c>
    </row>
    <row r="55" spans="1:16" x14ac:dyDescent="0.25">
      <c r="A55" t="s">
        <v>110</v>
      </c>
      <c r="B55">
        <f t="shared" si="3"/>
        <v>4</v>
      </c>
      <c r="J55">
        <v>1</v>
      </c>
      <c r="K55">
        <v>1</v>
      </c>
      <c r="L55">
        <v>1</v>
      </c>
      <c r="M55">
        <v>2</v>
      </c>
      <c r="O55" s="1">
        <f t="shared" si="1"/>
        <v>1</v>
      </c>
      <c r="P55" s="1">
        <f t="shared" si="2"/>
        <v>2</v>
      </c>
    </row>
    <row r="56" spans="1:16" x14ac:dyDescent="0.25">
      <c r="A56" t="s">
        <v>126</v>
      </c>
      <c r="B56">
        <f t="shared" si="3"/>
        <v>1</v>
      </c>
      <c r="M56">
        <v>1</v>
      </c>
      <c r="O56" s="1">
        <f t="shared" si="1"/>
        <v>1</v>
      </c>
      <c r="P56" s="1">
        <f t="shared" si="2"/>
        <v>1</v>
      </c>
    </row>
    <row r="57" spans="1:16" x14ac:dyDescent="0.25">
      <c r="A57" t="s">
        <v>55</v>
      </c>
      <c r="B57">
        <f t="shared" si="3"/>
        <v>4</v>
      </c>
      <c r="D57">
        <v>1</v>
      </c>
      <c r="E57">
        <v>1</v>
      </c>
      <c r="F57">
        <v>2</v>
      </c>
      <c r="G57">
        <v>1</v>
      </c>
      <c r="O57" s="1"/>
      <c r="P57" s="1"/>
    </row>
    <row r="58" spans="1:16" x14ac:dyDescent="0.25">
      <c r="A58" t="s">
        <v>36</v>
      </c>
      <c r="B58">
        <f t="shared" si="3"/>
        <v>9</v>
      </c>
      <c r="C58">
        <v>4</v>
      </c>
      <c r="D58">
        <v>4</v>
      </c>
      <c r="G58">
        <v>9</v>
      </c>
      <c r="H58">
        <v>6</v>
      </c>
      <c r="I58" s="2">
        <v>1</v>
      </c>
      <c r="J58">
        <v>2</v>
      </c>
      <c r="K58">
        <v>2</v>
      </c>
      <c r="L58">
        <v>2</v>
      </c>
      <c r="M58">
        <v>1</v>
      </c>
      <c r="O58" s="1">
        <f t="shared" si="1"/>
        <v>-1</v>
      </c>
      <c r="P58" s="1">
        <f t="shared" si="2"/>
        <v>-5</v>
      </c>
    </row>
    <row r="59" spans="1:16" x14ac:dyDescent="0.25">
      <c r="A59" t="s">
        <v>16</v>
      </c>
      <c r="B59">
        <f t="shared" si="3"/>
        <v>11</v>
      </c>
      <c r="C59">
        <v>11</v>
      </c>
      <c r="D59">
        <v>14</v>
      </c>
      <c r="E59">
        <v>12</v>
      </c>
      <c r="F59">
        <v>19</v>
      </c>
      <c r="G59">
        <v>18</v>
      </c>
      <c r="H59">
        <v>21</v>
      </c>
      <c r="I59" s="2">
        <v>20</v>
      </c>
      <c r="J59">
        <v>6</v>
      </c>
      <c r="K59">
        <v>16</v>
      </c>
      <c r="L59">
        <v>16</v>
      </c>
      <c r="M59">
        <v>20</v>
      </c>
      <c r="O59" s="1">
        <f t="shared" si="1"/>
        <v>4</v>
      </c>
      <c r="P59" s="1">
        <f t="shared" si="2"/>
        <v>-1</v>
      </c>
    </row>
    <row r="60" spans="1:16" x14ac:dyDescent="0.25">
      <c r="A60" t="s">
        <v>25</v>
      </c>
      <c r="B60">
        <f t="shared" si="3"/>
        <v>9</v>
      </c>
      <c r="C60">
        <v>11</v>
      </c>
      <c r="D60">
        <v>8</v>
      </c>
      <c r="E60">
        <v>11</v>
      </c>
      <c r="F60">
        <v>5</v>
      </c>
      <c r="G60">
        <v>2</v>
      </c>
      <c r="H60">
        <v>5</v>
      </c>
      <c r="I60" s="2">
        <v>2</v>
      </c>
      <c r="J60">
        <v>13</v>
      </c>
      <c r="K60">
        <v>12</v>
      </c>
      <c r="O60" s="1"/>
      <c r="P60" s="1">
        <f t="shared" si="2"/>
        <v>-5</v>
      </c>
    </row>
    <row r="61" spans="1:16" x14ac:dyDescent="0.25">
      <c r="A61" t="s">
        <v>81</v>
      </c>
      <c r="B61">
        <f t="shared" si="3"/>
        <v>1</v>
      </c>
      <c r="E61">
        <v>1</v>
      </c>
      <c r="O61" s="1"/>
      <c r="P61" s="1"/>
    </row>
    <row r="62" spans="1:16" x14ac:dyDescent="0.25">
      <c r="A62" t="s">
        <v>56</v>
      </c>
      <c r="B62">
        <f t="shared" si="3"/>
        <v>9</v>
      </c>
      <c r="C62">
        <v>1</v>
      </c>
      <c r="D62">
        <v>1</v>
      </c>
      <c r="E62">
        <v>1</v>
      </c>
      <c r="F62">
        <v>1</v>
      </c>
      <c r="G62">
        <v>1</v>
      </c>
      <c r="J62">
        <v>1</v>
      </c>
      <c r="K62">
        <v>1</v>
      </c>
      <c r="L62">
        <v>1</v>
      </c>
      <c r="M62">
        <v>6</v>
      </c>
      <c r="O62" s="1">
        <f t="shared" si="1"/>
        <v>5</v>
      </c>
      <c r="P62" s="1">
        <f t="shared" si="2"/>
        <v>6</v>
      </c>
    </row>
    <row r="63" spans="1:16" x14ac:dyDescent="0.25">
      <c r="A63" t="s">
        <v>120</v>
      </c>
      <c r="B63">
        <f t="shared" si="3"/>
        <v>2</v>
      </c>
      <c r="K63">
        <v>1</v>
      </c>
      <c r="L63" s="7">
        <v>1</v>
      </c>
      <c r="O63" s="1">
        <f t="shared" si="1"/>
        <v>-1</v>
      </c>
      <c r="P63" s="1"/>
    </row>
    <row r="64" spans="1:16" x14ac:dyDescent="0.25">
      <c r="A64" t="s">
        <v>63</v>
      </c>
      <c r="B64">
        <f t="shared" si="3"/>
        <v>1</v>
      </c>
      <c r="C64">
        <v>5</v>
      </c>
      <c r="O64" s="1"/>
      <c r="P64" s="1"/>
    </row>
    <row r="65" spans="1:16" x14ac:dyDescent="0.25">
      <c r="A65" t="s">
        <v>90</v>
      </c>
      <c r="B65">
        <f t="shared" si="3"/>
        <v>2</v>
      </c>
      <c r="G65">
        <v>1</v>
      </c>
      <c r="H65">
        <v>1</v>
      </c>
      <c r="O65" s="1"/>
      <c r="P65" s="1">
        <f t="shared" si="2"/>
        <v>-1</v>
      </c>
    </row>
    <row r="66" spans="1:16" x14ac:dyDescent="0.25">
      <c r="A66" t="s">
        <v>67</v>
      </c>
      <c r="B66">
        <f t="shared" si="3"/>
        <v>4</v>
      </c>
      <c r="C66">
        <v>3</v>
      </c>
      <c r="K66">
        <v>3</v>
      </c>
      <c r="L66">
        <v>3</v>
      </c>
      <c r="M66">
        <v>6</v>
      </c>
      <c r="O66" s="1">
        <f t="shared" si="1"/>
        <v>3</v>
      </c>
      <c r="P66" s="1">
        <f t="shared" si="2"/>
        <v>6</v>
      </c>
    </row>
    <row r="67" spans="1:16" x14ac:dyDescent="0.25">
      <c r="A67" t="s">
        <v>31</v>
      </c>
      <c r="B67">
        <f t="shared" si="3"/>
        <v>4</v>
      </c>
      <c r="C67">
        <v>4</v>
      </c>
      <c r="D67">
        <v>5</v>
      </c>
      <c r="E67">
        <v>4</v>
      </c>
      <c r="F67">
        <v>1</v>
      </c>
      <c r="O67" s="1"/>
      <c r="P67" s="1"/>
    </row>
    <row r="68" spans="1:16" x14ac:dyDescent="0.25">
      <c r="A68" t="s">
        <v>73</v>
      </c>
      <c r="B68">
        <f t="shared" si="3"/>
        <v>1</v>
      </c>
      <c r="C68">
        <v>1</v>
      </c>
      <c r="O68" s="1"/>
      <c r="P68" s="1"/>
    </row>
    <row r="69" spans="1:16" x14ac:dyDescent="0.25">
      <c r="A69" t="s">
        <v>28</v>
      </c>
      <c r="B69">
        <f t="shared" si="3"/>
        <v>11</v>
      </c>
      <c r="C69">
        <v>5</v>
      </c>
      <c r="D69">
        <v>7</v>
      </c>
      <c r="E69">
        <v>9</v>
      </c>
      <c r="F69">
        <v>13</v>
      </c>
      <c r="G69">
        <v>12</v>
      </c>
      <c r="H69">
        <v>8</v>
      </c>
      <c r="I69" s="2">
        <v>15</v>
      </c>
      <c r="J69">
        <v>15</v>
      </c>
      <c r="K69">
        <v>9</v>
      </c>
      <c r="L69">
        <v>9</v>
      </c>
      <c r="M69">
        <v>10</v>
      </c>
      <c r="O69" s="1">
        <f t="shared" ref="O69:O116" si="4">M69-L69</f>
        <v>1</v>
      </c>
      <c r="P69" s="1">
        <f t="shared" ref="P69:P115" si="5">M69-H69</f>
        <v>2</v>
      </c>
    </row>
    <row r="70" spans="1:16" x14ac:dyDescent="0.25">
      <c r="A70" t="s">
        <v>106</v>
      </c>
      <c r="B70">
        <f t="shared" ref="B70:B116" si="6">COUNT(C70:M70)</f>
        <v>4</v>
      </c>
      <c r="I70" s="2">
        <v>3</v>
      </c>
      <c r="J70">
        <v>4</v>
      </c>
      <c r="K70">
        <v>3</v>
      </c>
      <c r="L70" s="7">
        <v>3</v>
      </c>
      <c r="O70" s="1">
        <f t="shared" si="4"/>
        <v>-3</v>
      </c>
      <c r="P70" s="1"/>
    </row>
    <row r="71" spans="1:16" x14ac:dyDescent="0.25">
      <c r="A71" t="s">
        <v>41</v>
      </c>
      <c r="B71">
        <f t="shared" si="6"/>
        <v>11</v>
      </c>
      <c r="C71">
        <v>6</v>
      </c>
      <c r="D71">
        <v>3</v>
      </c>
      <c r="E71">
        <v>6</v>
      </c>
      <c r="F71">
        <v>6</v>
      </c>
      <c r="G71">
        <v>6</v>
      </c>
      <c r="H71">
        <v>5</v>
      </c>
      <c r="I71" s="2">
        <v>9</v>
      </c>
      <c r="J71">
        <v>4</v>
      </c>
      <c r="K71">
        <v>5</v>
      </c>
      <c r="L71">
        <v>5</v>
      </c>
      <c r="M71">
        <v>3</v>
      </c>
      <c r="O71" s="1">
        <f t="shared" si="4"/>
        <v>-2</v>
      </c>
      <c r="P71" s="1">
        <f t="shared" si="5"/>
        <v>-2</v>
      </c>
    </row>
    <row r="72" spans="1:16" x14ac:dyDescent="0.25">
      <c r="A72" t="s">
        <v>45</v>
      </c>
      <c r="B72">
        <f t="shared" si="6"/>
        <v>3</v>
      </c>
      <c r="C72">
        <v>2</v>
      </c>
      <c r="D72">
        <v>2</v>
      </c>
      <c r="E72">
        <v>2</v>
      </c>
      <c r="O72" s="1"/>
      <c r="P72" s="1"/>
    </row>
    <row r="73" spans="1:16" x14ac:dyDescent="0.25">
      <c r="A73" t="s">
        <v>12</v>
      </c>
      <c r="B73">
        <f t="shared" si="6"/>
        <v>11</v>
      </c>
      <c r="C73">
        <v>22</v>
      </c>
      <c r="D73">
        <v>17</v>
      </c>
      <c r="E73">
        <v>12</v>
      </c>
      <c r="F73">
        <v>12</v>
      </c>
      <c r="G73">
        <v>17</v>
      </c>
      <c r="H73">
        <v>10</v>
      </c>
      <c r="I73" s="2">
        <v>9</v>
      </c>
      <c r="J73">
        <v>7</v>
      </c>
      <c r="K73">
        <v>4</v>
      </c>
      <c r="L73">
        <v>4</v>
      </c>
      <c r="M73">
        <v>2</v>
      </c>
      <c r="O73" s="1">
        <f t="shared" si="4"/>
        <v>-2</v>
      </c>
      <c r="P73" s="1">
        <f t="shared" si="5"/>
        <v>-8</v>
      </c>
    </row>
    <row r="74" spans="1:16" x14ac:dyDescent="0.25">
      <c r="A74" t="s">
        <v>118</v>
      </c>
      <c r="B74">
        <f t="shared" si="6"/>
        <v>3</v>
      </c>
      <c r="K74">
        <v>1</v>
      </c>
      <c r="L74">
        <v>1</v>
      </c>
      <c r="M74">
        <v>1</v>
      </c>
      <c r="O74" s="1"/>
      <c r="P74" s="1">
        <f t="shared" si="5"/>
        <v>1</v>
      </c>
    </row>
    <row r="75" spans="1:16" x14ac:dyDescent="0.25">
      <c r="A75" t="s">
        <v>69</v>
      </c>
      <c r="B75">
        <f t="shared" si="6"/>
        <v>1</v>
      </c>
      <c r="C75">
        <v>2</v>
      </c>
      <c r="O75" s="1"/>
      <c r="P75" s="1"/>
    </row>
    <row r="76" spans="1:16" x14ac:dyDescent="0.25">
      <c r="A76" t="s">
        <v>57</v>
      </c>
      <c r="B76">
        <f t="shared" si="6"/>
        <v>2</v>
      </c>
      <c r="C76">
        <v>1</v>
      </c>
      <c r="D76">
        <v>1</v>
      </c>
      <c r="O76" s="1"/>
      <c r="P76" s="1"/>
    </row>
    <row r="77" spans="1:16" x14ac:dyDescent="0.25">
      <c r="A77" t="s">
        <v>64</v>
      </c>
      <c r="B77">
        <f t="shared" si="6"/>
        <v>11</v>
      </c>
      <c r="C77">
        <v>6</v>
      </c>
      <c r="D77">
        <v>5</v>
      </c>
      <c r="E77">
        <v>8</v>
      </c>
      <c r="F77">
        <v>6</v>
      </c>
      <c r="G77">
        <v>6</v>
      </c>
      <c r="H77">
        <v>3</v>
      </c>
      <c r="I77" s="2">
        <v>6</v>
      </c>
      <c r="J77">
        <v>8</v>
      </c>
      <c r="K77">
        <v>5</v>
      </c>
      <c r="L77">
        <v>4</v>
      </c>
      <c r="M77">
        <v>3</v>
      </c>
      <c r="O77" s="1">
        <f t="shared" si="4"/>
        <v>-1</v>
      </c>
      <c r="P77" s="1"/>
    </row>
    <row r="78" spans="1:16" x14ac:dyDescent="0.25">
      <c r="A78" t="s">
        <v>91</v>
      </c>
      <c r="B78">
        <f t="shared" si="6"/>
        <v>2</v>
      </c>
      <c r="G78">
        <v>1</v>
      </c>
      <c r="I78" s="2">
        <v>1</v>
      </c>
      <c r="O78" s="1"/>
      <c r="P78" s="1"/>
    </row>
    <row r="79" spans="1:16" x14ac:dyDescent="0.25">
      <c r="A79" t="s">
        <v>92</v>
      </c>
      <c r="B79">
        <f t="shared" si="6"/>
        <v>3</v>
      </c>
      <c r="G79">
        <v>1</v>
      </c>
      <c r="H79">
        <v>1</v>
      </c>
      <c r="I79" s="2">
        <v>1</v>
      </c>
      <c r="O79" s="1"/>
      <c r="P79" s="1">
        <f t="shared" si="5"/>
        <v>-1</v>
      </c>
    </row>
    <row r="80" spans="1:16" x14ac:dyDescent="0.25">
      <c r="A80" t="s">
        <v>74</v>
      </c>
      <c r="B80">
        <f t="shared" si="6"/>
        <v>5</v>
      </c>
      <c r="C80">
        <v>1</v>
      </c>
      <c r="G80">
        <v>1</v>
      </c>
      <c r="K80">
        <v>1</v>
      </c>
      <c r="L80">
        <v>1</v>
      </c>
      <c r="M80">
        <v>7</v>
      </c>
      <c r="O80" s="1">
        <f t="shared" si="4"/>
        <v>6</v>
      </c>
      <c r="P80" s="1">
        <f t="shared" si="5"/>
        <v>7</v>
      </c>
    </row>
    <row r="81" spans="1:16" x14ac:dyDescent="0.25">
      <c r="A81" t="s">
        <v>37</v>
      </c>
      <c r="B81">
        <f t="shared" si="6"/>
        <v>6</v>
      </c>
      <c r="C81">
        <v>2</v>
      </c>
      <c r="D81">
        <v>4</v>
      </c>
      <c r="E81">
        <v>3</v>
      </c>
      <c r="F81">
        <v>4</v>
      </c>
      <c r="I81" s="2">
        <v>2</v>
      </c>
      <c r="M81">
        <v>1</v>
      </c>
      <c r="O81" s="1">
        <f t="shared" si="4"/>
        <v>1</v>
      </c>
      <c r="P81" s="1">
        <f t="shared" si="5"/>
        <v>1</v>
      </c>
    </row>
    <row r="82" spans="1:16" x14ac:dyDescent="0.25">
      <c r="A82" t="s">
        <v>121</v>
      </c>
      <c r="B82">
        <f t="shared" si="6"/>
        <v>1</v>
      </c>
      <c r="L82" s="7">
        <v>1</v>
      </c>
      <c r="O82" s="1">
        <f t="shared" si="4"/>
        <v>-1</v>
      </c>
      <c r="P82" s="1"/>
    </row>
    <row r="83" spans="1:16" x14ac:dyDescent="0.25">
      <c r="A83" t="s">
        <v>29</v>
      </c>
      <c r="B83">
        <f t="shared" si="6"/>
        <v>5</v>
      </c>
      <c r="C83">
        <v>8</v>
      </c>
      <c r="D83">
        <v>6</v>
      </c>
      <c r="E83">
        <v>7</v>
      </c>
      <c r="F83">
        <v>2</v>
      </c>
      <c r="G83">
        <v>1</v>
      </c>
      <c r="O83" s="1"/>
      <c r="P83" s="1"/>
    </row>
    <row r="84" spans="1:16" x14ac:dyDescent="0.25">
      <c r="A84" t="s">
        <v>116</v>
      </c>
      <c r="B84">
        <f t="shared" si="6"/>
        <v>3</v>
      </c>
      <c r="K84">
        <v>3</v>
      </c>
      <c r="L84">
        <v>3</v>
      </c>
      <c r="M84">
        <v>2</v>
      </c>
      <c r="O84" s="1">
        <f t="shared" si="4"/>
        <v>-1</v>
      </c>
      <c r="P84" s="1">
        <f t="shared" si="5"/>
        <v>2</v>
      </c>
    </row>
    <row r="85" spans="1:16" x14ac:dyDescent="0.25">
      <c r="A85" t="s">
        <v>58</v>
      </c>
      <c r="B85">
        <f t="shared" si="6"/>
        <v>3</v>
      </c>
      <c r="D85">
        <v>1</v>
      </c>
      <c r="G85">
        <v>1</v>
      </c>
      <c r="M85">
        <v>1</v>
      </c>
      <c r="O85" s="1">
        <f t="shared" si="4"/>
        <v>1</v>
      </c>
      <c r="P85" s="1">
        <f t="shared" si="5"/>
        <v>1</v>
      </c>
    </row>
    <row r="86" spans="1:16" x14ac:dyDescent="0.25">
      <c r="A86" t="s">
        <v>93</v>
      </c>
      <c r="B86">
        <f t="shared" si="6"/>
        <v>7</v>
      </c>
      <c r="G86">
        <v>10</v>
      </c>
      <c r="H86">
        <v>7</v>
      </c>
      <c r="I86" s="2">
        <v>6</v>
      </c>
      <c r="J86">
        <v>2</v>
      </c>
      <c r="K86">
        <v>1</v>
      </c>
      <c r="L86">
        <v>1</v>
      </c>
      <c r="M86">
        <v>2</v>
      </c>
      <c r="O86" s="1">
        <f t="shared" si="4"/>
        <v>1</v>
      </c>
      <c r="P86" s="1">
        <f t="shared" si="5"/>
        <v>-5</v>
      </c>
    </row>
    <row r="87" spans="1:16" x14ac:dyDescent="0.25">
      <c r="A87" t="s">
        <v>83</v>
      </c>
      <c r="B87">
        <f t="shared" si="6"/>
        <v>3</v>
      </c>
      <c r="F87">
        <v>3</v>
      </c>
      <c r="G87">
        <v>2</v>
      </c>
      <c r="H87">
        <v>1</v>
      </c>
      <c r="O87" s="1"/>
      <c r="P87" s="1">
        <f t="shared" si="5"/>
        <v>-1</v>
      </c>
    </row>
    <row r="88" spans="1:16" x14ac:dyDescent="0.25">
      <c r="A88" t="s">
        <v>18</v>
      </c>
      <c r="B88">
        <f t="shared" si="6"/>
        <v>10</v>
      </c>
      <c r="C88">
        <v>9</v>
      </c>
      <c r="D88">
        <v>11</v>
      </c>
      <c r="E88">
        <v>6</v>
      </c>
      <c r="F88">
        <v>8</v>
      </c>
      <c r="G88">
        <v>9</v>
      </c>
      <c r="H88">
        <v>14</v>
      </c>
      <c r="I88" s="2">
        <v>4</v>
      </c>
      <c r="J88">
        <v>1</v>
      </c>
      <c r="K88">
        <v>3</v>
      </c>
      <c r="L88" s="7">
        <v>3</v>
      </c>
      <c r="O88" s="1">
        <f t="shared" si="4"/>
        <v>-3</v>
      </c>
      <c r="P88" s="1">
        <f t="shared" si="5"/>
        <v>-14</v>
      </c>
    </row>
    <row r="89" spans="1:16" x14ac:dyDescent="0.25">
      <c r="A89" t="s">
        <v>84</v>
      </c>
      <c r="B89">
        <f t="shared" si="6"/>
        <v>8</v>
      </c>
      <c r="F89">
        <v>5</v>
      </c>
      <c r="G89">
        <v>7</v>
      </c>
      <c r="H89">
        <v>8</v>
      </c>
      <c r="I89" s="2">
        <v>9</v>
      </c>
      <c r="J89">
        <v>17</v>
      </c>
      <c r="K89">
        <v>10</v>
      </c>
      <c r="L89">
        <v>9</v>
      </c>
      <c r="M89">
        <v>8</v>
      </c>
      <c r="O89" s="1">
        <f t="shared" si="4"/>
        <v>-1</v>
      </c>
      <c r="P89" s="1"/>
    </row>
    <row r="90" spans="1:16" x14ac:dyDescent="0.25">
      <c r="A90" t="s">
        <v>111</v>
      </c>
      <c r="B90">
        <f t="shared" si="6"/>
        <v>3</v>
      </c>
      <c r="J90">
        <v>1</v>
      </c>
      <c r="K90">
        <v>1</v>
      </c>
      <c r="L90" s="7">
        <v>1</v>
      </c>
      <c r="O90" s="1">
        <f t="shared" si="4"/>
        <v>-1</v>
      </c>
      <c r="P90" s="1"/>
    </row>
    <row r="91" spans="1:16" x14ac:dyDescent="0.25">
      <c r="A91" t="s">
        <v>122</v>
      </c>
      <c r="B91">
        <f t="shared" si="6"/>
        <v>0</v>
      </c>
      <c r="O91" s="1"/>
      <c r="P91" s="1"/>
    </row>
    <row r="92" spans="1:16" x14ac:dyDescent="0.25">
      <c r="A92" t="s">
        <v>65</v>
      </c>
      <c r="B92">
        <f t="shared" si="6"/>
        <v>1</v>
      </c>
      <c r="C92">
        <v>4</v>
      </c>
      <c r="O92" s="1"/>
      <c r="P92" s="1"/>
    </row>
    <row r="93" spans="1:16" x14ac:dyDescent="0.25">
      <c r="A93" t="s">
        <v>59</v>
      </c>
      <c r="B93">
        <f t="shared" si="6"/>
        <v>6</v>
      </c>
      <c r="D93">
        <v>1</v>
      </c>
      <c r="E93">
        <v>2</v>
      </c>
      <c r="F93">
        <v>2</v>
      </c>
      <c r="G93">
        <v>1</v>
      </c>
      <c r="H93">
        <v>1</v>
      </c>
      <c r="J93">
        <v>2</v>
      </c>
      <c r="O93" s="1"/>
      <c r="P93" s="1">
        <f t="shared" si="5"/>
        <v>-1</v>
      </c>
    </row>
    <row r="94" spans="1:16" x14ac:dyDescent="0.25">
      <c r="A94" t="s">
        <v>60</v>
      </c>
      <c r="B94">
        <f t="shared" si="6"/>
        <v>5</v>
      </c>
      <c r="C94">
        <v>3</v>
      </c>
      <c r="D94">
        <v>1</v>
      </c>
      <c r="E94">
        <v>2</v>
      </c>
      <c r="F94">
        <v>1</v>
      </c>
      <c r="H94">
        <v>1</v>
      </c>
      <c r="O94" s="1"/>
      <c r="P94" s="1">
        <f t="shared" si="5"/>
        <v>-1</v>
      </c>
    </row>
    <row r="95" spans="1:16" x14ac:dyDescent="0.25">
      <c r="A95" t="s">
        <v>66</v>
      </c>
      <c r="B95">
        <f t="shared" si="6"/>
        <v>2</v>
      </c>
      <c r="C95">
        <v>4</v>
      </c>
      <c r="H95">
        <v>1</v>
      </c>
      <c r="O95" s="1"/>
      <c r="P95" s="1">
        <f t="shared" si="5"/>
        <v>-1</v>
      </c>
    </row>
    <row r="96" spans="1:16" x14ac:dyDescent="0.25">
      <c r="A96" t="s">
        <v>42</v>
      </c>
      <c r="B96">
        <f t="shared" si="6"/>
        <v>5</v>
      </c>
      <c r="C96">
        <v>3</v>
      </c>
      <c r="D96">
        <v>3</v>
      </c>
      <c r="E96">
        <v>3</v>
      </c>
      <c r="F96">
        <v>3</v>
      </c>
      <c r="G96">
        <v>1</v>
      </c>
      <c r="O96" s="1"/>
      <c r="P96" s="1"/>
    </row>
    <row r="97" spans="1:16" x14ac:dyDescent="0.25">
      <c r="A97" t="s">
        <v>61</v>
      </c>
      <c r="B97">
        <f t="shared" si="6"/>
        <v>11</v>
      </c>
      <c r="C97">
        <v>18</v>
      </c>
      <c r="D97">
        <v>16</v>
      </c>
      <c r="E97">
        <v>12</v>
      </c>
      <c r="F97">
        <v>11</v>
      </c>
      <c r="G97">
        <v>13</v>
      </c>
      <c r="H97">
        <v>9</v>
      </c>
      <c r="I97" s="2">
        <v>16</v>
      </c>
      <c r="J97">
        <v>9</v>
      </c>
      <c r="K97">
        <v>6</v>
      </c>
      <c r="L97">
        <v>6</v>
      </c>
      <c r="M97">
        <v>3</v>
      </c>
      <c r="O97" s="1">
        <f t="shared" si="4"/>
        <v>-3</v>
      </c>
      <c r="P97" s="1">
        <f t="shared" si="5"/>
        <v>-6</v>
      </c>
    </row>
    <row r="98" spans="1:16" x14ac:dyDescent="0.25">
      <c r="A98" t="s">
        <v>112</v>
      </c>
      <c r="B98">
        <f t="shared" si="6"/>
        <v>3</v>
      </c>
      <c r="J98">
        <v>1</v>
      </c>
      <c r="K98">
        <v>1</v>
      </c>
      <c r="L98" s="7">
        <v>1</v>
      </c>
      <c r="O98" s="1">
        <f t="shared" si="4"/>
        <v>-1</v>
      </c>
      <c r="P98" s="1"/>
    </row>
    <row r="99" spans="1:16" x14ac:dyDescent="0.25">
      <c r="A99" t="s">
        <v>46</v>
      </c>
      <c r="B99">
        <f t="shared" si="6"/>
        <v>11</v>
      </c>
      <c r="C99">
        <v>2</v>
      </c>
      <c r="D99">
        <v>2</v>
      </c>
      <c r="E99">
        <v>3</v>
      </c>
      <c r="F99">
        <v>2</v>
      </c>
      <c r="G99">
        <v>7</v>
      </c>
      <c r="H99">
        <v>9</v>
      </c>
      <c r="I99" s="2">
        <v>7</v>
      </c>
      <c r="J99">
        <v>12</v>
      </c>
      <c r="K99">
        <v>12</v>
      </c>
      <c r="L99">
        <v>12</v>
      </c>
      <c r="M99">
        <v>13</v>
      </c>
      <c r="O99" s="1">
        <f t="shared" si="4"/>
        <v>1</v>
      </c>
      <c r="P99" s="1">
        <f t="shared" si="5"/>
        <v>4</v>
      </c>
    </row>
    <row r="100" spans="1:16" x14ac:dyDescent="0.25">
      <c r="A100" t="s">
        <v>30</v>
      </c>
      <c r="B100">
        <f t="shared" si="6"/>
        <v>7</v>
      </c>
      <c r="C100">
        <v>6</v>
      </c>
      <c r="D100">
        <v>6</v>
      </c>
      <c r="E100">
        <v>5</v>
      </c>
      <c r="F100">
        <v>3</v>
      </c>
      <c r="G100">
        <v>6</v>
      </c>
      <c r="H100">
        <v>7</v>
      </c>
      <c r="I100" s="2">
        <v>1</v>
      </c>
      <c r="O100" s="1"/>
      <c r="P100" s="1">
        <f t="shared" si="5"/>
        <v>-7</v>
      </c>
    </row>
    <row r="101" spans="1:16" x14ac:dyDescent="0.25">
      <c r="A101" t="s">
        <v>47</v>
      </c>
      <c r="B101">
        <f t="shared" si="6"/>
        <v>11</v>
      </c>
      <c r="C101">
        <v>1</v>
      </c>
      <c r="D101">
        <v>2</v>
      </c>
      <c r="E101">
        <v>2</v>
      </c>
      <c r="F101">
        <v>2</v>
      </c>
      <c r="G101">
        <v>7</v>
      </c>
      <c r="H101">
        <v>6</v>
      </c>
      <c r="I101" s="2">
        <v>6</v>
      </c>
      <c r="J101">
        <v>7</v>
      </c>
      <c r="K101">
        <v>15</v>
      </c>
      <c r="L101">
        <v>15</v>
      </c>
      <c r="M101">
        <v>2</v>
      </c>
      <c r="O101" s="1">
        <f t="shared" si="4"/>
        <v>-13</v>
      </c>
      <c r="P101" s="1">
        <f t="shared" si="5"/>
        <v>-4</v>
      </c>
    </row>
    <row r="102" spans="1:16" x14ac:dyDescent="0.25">
      <c r="A102" t="s">
        <v>113</v>
      </c>
      <c r="B102">
        <f t="shared" si="6"/>
        <v>4</v>
      </c>
      <c r="J102">
        <v>10</v>
      </c>
      <c r="K102">
        <v>11</v>
      </c>
      <c r="L102">
        <v>11</v>
      </c>
      <c r="M102">
        <v>7</v>
      </c>
      <c r="O102" s="1">
        <f t="shared" si="4"/>
        <v>-4</v>
      </c>
      <c r="P102" s="1">
        <f t="shared" si="5"/>
        <v>7</v>
      </c>
    </row>
    <row r="103" spans="1:16" x14ac:dyDescent="0.25">
      <c r="A103" t="s">
        <v>75</v>
      </c>
      <c r="B103">
        <f t="shared" si="6"/>
        <v>2</v>
      </c>
      <c r="C103">
        <v>1</v>
      </c>
      <c r="E103">
        <v>1</v>
      </c>
      <c r="O103" s="1"/>
      <c r="P103" s="1"/>
    </row>
    <row r="104" spans="1:16" x14ac:dyDescent="0.25">
      <c r="A104" t="s">
        <v>94</v>
      </c>
      <c r="B104">
        <f t="shared" si="6"/>
        <v>4</v>
      </c>
      <c r="H104">
        <v>1</v>
      </c>
      <c r="J104">
        <v>2</v>
      </c>
      <c r="K104">
        <v>2</v>
      </c>
      <c r="L104" s="7">
        <v>2</v>
      </c>
      <c r="O104" s="1">
        <f t="shared" si="4"/>
        <v>-2</v>
      </c>
      <c r="P104" s="1">
        <f t="shared" si="5"/>
        <v>-1</v>
      </c>
    </row>
    <row r="105" spans="1:16" x14ac:dyDescent="0.25">
      <c r="A105" t="s">
        <v>43</v>
      </c>
      <c r="B105">
        <f t="shared" si="6"/>
        <v>7</v>
      </c>
      <c r="C105">
        <v>3</v>
      </c>
      <c r="D105">
        <v>3</v>
      </c>
      <c r="E105">
        <v>1</v>
      </c>
      <c r="F105">
        <v>1</v>
      </c>
      <c r="G105">
        <v>2</v>
      </c>
      <c r="H105">
        <v>2</v>
      </c>
      <c r="I105" s="2">
        <v>1</v>
      </c>
      <c r="O105" s="1"/>
      <c r="P105" s="1">
        <f t="shared" si="5"/>
        <v>-2</v>
      </c>
    </row>
    <row r="106" spans="1:16" x14ac:dyDescent="0.25">
      <c r="A106" t="s">
        <v>82</v>
      </c>
      <c r="B106">
        <f t="shared" si="6"/>
        <v>3</v>
      </c>
      <c r="E106">
        <v>1</v>
      </c>
      <c r="F106">
        <v>1</v>
      </c>
      <c r="J106">
        <v>1</v>
      </c>
      <c r="O106" s="1"/>
      <c r="P106" s="1"/>
    </row>
    <row r="107" spans="1:16" x14ac:dyDescent="0.25">
      <c r="A107" t="s">
        <v>32</v>
      </c>
      <c r="B107">
        <f t="shared" si="6"/>
        <v>7</v>
      </c>
      <c r="C107">
        <v>5</v>
      </c>
      <c r="D107">
        <v>5</v>
      </c>
      <c r="E107">
        <v>7</v>
      </c>
      <c r="F107">
        <v>6</v>
      </c>
      <c r="G107">
        <v>3</v>
      </c>
      <c r="H107">
        <v>2</v>
      </c>
      <c r="I107" s="2">
        <v>2</v>
      </c>
      <c r="O107" s="1"/>
      <c r="P107" s="1">
        <f t="shared" si="5"/>
        <v>-2</v>
      </c>
    </row>
    <row r="108" spans="1:16" x14ac:dyDescent="0.25">
      <c r="A108" t="s">
        <v>95</v>
      </c>
      <c r="B108">
        <f t="shared" si="6"/>
        <v>2</v>
      </c>
      <c r="G108">
        <v>1</v>
      </c>
      <c r="I108" s="2">
        <v>1</v>
      </c>
      <c r="O108" s="1"/>
      <c r="P108" s="1"/>
    </row>
    <row r="109" spans="1:16" x14ac:dyDescent="0.25">
      <c r="A109" t="s">
        <v>19</v>
      </c>
      <c r="B109">
        <f t="shared" si="6"/>
        <v>11</v>
      </c>
      <c r="C109">
        <v>10</v>
      </c>
      <c r="D109">
        <v>11</v>
      </c>
      <c r="E109">
        <v>8</v>
      </c>
      <c r="F109">
        <v>8</v>
      </c>
      <c r="G109">
        <v>8</v>
      </c>
      <c r="H109">
        <v>14</v>
      </c>
      <c r="I109" s="2">
        <v>10</v>
      </c>
      <c r="J109">
        <v>7</v>
      </c>
      <c r="K109">
        <v>12</v>
      </c>
      <c r="L109">
        <v>12</v>
      </c>
      <c r="M109">
        <v>12</v>
      </c>
      <c r="O109" s="1"/>
      <c r="P109" s="1">
        <f t="shared" si="5"/>
        <v>-2</v>
      </c>
    </row>
    <row r="110" spans="1:16" x14ac:dyDescent="0.25">
      <c r="A110" t="s">
        <v>127</v>
      </c>
      <c r="B110">
        <f t="shared" si="6"/>
        <v>1</v>
      </c>
      <c r="M110">
        <v>1</v>
      </c>
      <c r="O110" s="1">
        <f t="shared" si="4"/>
        <v>1</v>
      </c>
      <c r="P110" s="1">
        <f t="shared" si="5"/>
        <v>1</v>
      </c>
    </row>
    <row r="111" spans="1:16" x14ac:dyDescent="0.25">
      <c r="A111" t="s">
        <v>125</v>
      </c>
      <c r="B111">
        <f t="shared" si="6"/>
        <v>1</v>
      </c>
      <c r="M111">
        <v>4</v>
      </c>
      <c r="O111" s="1">
        <f t="shared" si="4"/>
        <v>4</v>
      </c>
      <c r="P111" s="1">
        <f t="shared" si="5"/>
        <v>4</v>
      </c>
    </row>
    <row r="112" spans="1:16" x14ac:dyDescent="0.25">
      <c r="A112" t="s">
        <v>68</v>
      </c>
      <c r="B112">
        <f t="shared" si="6"/>
        <v>2</v>
      </c>
      <c r="C112">
        <v>3</v>
      </c>
      <c r="E112">
        <v>2</v>
      </c>
      <c r="O112" s="1"/>
      <c r="P112" s="1"/>
    </row>
    <row r="113" spans="1:16" x14ac:dyDescent="0.25">
      <c r="A113" t="s">
        <v>11</v>
      </c>
      <c r="B113">
        <f t="shared" si="6"/>
        <v>11</v>
      </c>
      <c r="C113">
        <v>19</v>
      </c>
      <c r="D113">
        <v>21</v>
      </c>
      <c r="E113">
        <v>28</v>
      </c>
      <c r="F113">
        <v>20</v>
      </c>
      <c r="G113">
        <v>13</v>
      </c>
      <c r="H113">
        <v>10</v>
      </c>
      <c r="I113" s="2">
        <v>8</v>
      </c>
      <c r="J113">
        <v>7</v>
      </c>
      <c r="K113">
        <v>3</v>
      </c>
      <c r="L113">
        <v>3</v>
      </c>
      <c r="M113">
        <v>1</v>
      </c>
      <c r="O113" s="1">
        <f t="shared" si="4"/>
        <v>-2</v>
      </c>
      <c r="P113" s="1">
        <f t="shared" si="5"/>
        <v>-9</v>
      </c>
    </row>
    <row r="114" spans="1:16" x14ac:dyDescent="0.25">
      <c r="A114" t="s">
        <v>15</v>
      </c>
      <c r="B114">
        <f t="shared" si="6"/>
        <v>11</v>
      </c>
      <c r="C114">
        <v>15</v>
      </c>
      <c r="D114">
        <v>15</v>
      </c>
      <c r="E114">
        <v>13</v>
      </c>
      <c r="F114">
        <v>16</v>
      </c>
      <c r="G114">
        <v>12</v>
      </c>
      <c r="H114">
        <v>25</v>
      </c>
      <c r="I114" s="2">
        <v>20</v>
      </c>
      <c r="J114">
        <v>20</v>
      </c>
      <c r="K114">
        <v>19</v>
      </c>
      <c r="L114">
        <v>19</v>
      </c>
      <c r="M114">
        <v>17</v>
      </c>
      <c r="O114" s="1">
        <f t="shared" si="4"/>
        <v>-2</v>
      </c>
      <c r="P114" s="1">
        <f t="shared" si="5"/>
        <v>-8</v>
      </c>
    </row>
    <row r="115" spans="1:16" x14ac:dyDescent="0.25">
      <c r="A115" t="s">
        <v>85</v>
      </c>
      <c r="B115">
        <f t="shared" si="6"/>
        <v>7</v>
      </c>
      <c r="F115">
        <v>1</v>
      </c>
      <c r="G115">
        <v>2</v>
      </c>
      <c r="H115">
        <v>3</v>
      </c>
      <c r="I115" s="2">
        <v>1</v>
      </c>
      <c r="J115">
        <v>1</v>
      </c>
      <c r="K115">
        <v>1</v>
      </c>
      <c r="L115" s="7">
        <v>1</v>
      </c>
      <c r="O115" s="1">
        <f t="shared" si="4"/>
        <v>-1</v>
      </c>
      <c r="P115" s="1">
        <f t="shared" si="5"/>
        <v>-3</v>
      </c>
    </row>
    <row r="116" spans="1:16" x14ac:dyDescent="0.25">
      <c r="A116" t="s">
        <v>117</v>
      </c>
      <c r="B116">
        <f t="shared" si="6"/>
        <v>2</v>
      </c>
      <c r="K116">
        <v>2</v>
      </c>
      <c r="L116" s="7">
        <v>2</v>
      </c>
      <c r="O116" s="1">
        <f t="shared" si="4"/>
        <v>-2</v>
      </c>
      <c r="P116" s="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Skyttar</vt:lpstr>
      <vt:lpstr>Klubbar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Jan-olof olsson</dc:creator>
  <cp:lastModifiedBy>Magnust</cp:lastModifiedBy>
  <cp:lastPrinted>2016-03-14T07:12:56Z</cp:lastPrinted>
  <dcterms:created xsi:type="dcterms:W3CDTF">2010-02-27T18:13:43Z</dcterms:created>
  <dcterms:modified xsi:type="dcterms:W3CDTF">2022-09-14T07:50:08Z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